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1.xml" ContentType="application/vnd.openxmlformats-officedocument.spreadsheetml.worksheet+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0"/>
  </bookViews>
  <sheets>
    <sheet name="Аркуш1" sheetId="1" state="visible" r:id="rId1"/>
  </sheets>
  <calcPr/>
  <extLst>
    <ext xmlns:x15="http://schemas.microsoft.com/office/spreadsheetml/2010/11/main" uri="{D0CA8CA8-9F24-4464-BF8E-62219DCF47F9}"/>
  </extLst>
</workbook>
</file>

<file path=xl/sharedStrings.xml><?xml version="1.0" encoding="utf-8"?>
<sst xmlns="http://schemas.openxmlformats.org/spreadsheetml/2006/main" count="279" uniqueCount="279">
  <si>
    <t xml:space="preserve">Додаток 3</t>
  </si>
  <si>
    <t xml:space="preserve">до рішення 76 сесії Менської міської ради 8 скликання 
21 серпня 2026 року №494</t>
  </si>
  <si>
    <t xml:space="preserve">Виконання місцевих/регіональних програм бюджету Менської ТГ за 1 півріччя 2026 року</t>
  </si>
  <si>
    <t>2551700000</t>
  </si>
  <si>
    <t xml:space="preserve">(код бюджету)</t>
  </si>
  <si>
    <t>(грн)</t>
  </si>
  <si>
    <t xml:space="preserve">Код Програмної класифікації видатків та кредитування місцевого бюджету</t>
  </si>
  <si>
    <t xml:space="preserve">Код Типової програмної класифікації видатків та кредитування місцевого бюджету</t>
  </si>
  <si>
    <t xml:space="preserve">Код Функціональної класифікації видатків та кредитування бюджету</t>
  </si>
  <si>
    <t xml:space="preserve">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</si>
  <si>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 xml:space="preserve">Найменування місцевої/ регіональної програми</t>
  </si>
  <si>
    <t xml:space="preserve">Дата та номер документа, яким затверджено місцеву регіональну програму</t>
  </si>
  <si>
    <t>Кошторис</t>
  </si>
  <si>
    <t>Виконано</t>
  </si>
  <si>
    <t>Усього</t>
  </si>
  <si>
    <t xml:space="preserve">Загальний фонд</t>
  </si>
  <si>
    <t xml:space="preserve">Спеціальний фонд</t>
  </si>
  <si>
    <t>0100000</t>
  </si>
  <si>
    <t/>
  </si>
  <si>
    <t xml:space="preserve">Менська мiська рада</t>
  </si>
  <si>
    <t>0110000</t>
  </si>
  <si>
    <t>0110150</t>
  </si>
  <si>
    <t>0150</t>
  </si>
  <si>
    <t>0111</t>
  </si>
  <si>
    <t xml:space="preserve">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</si>
  <si>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 xml:space="preserve">Програма «Управління майном комунальної власності Менської міської територіальної громади на 2025-2027 роки»</t>
  </si>
  <si>
    <t xml:space="preserve">Рішення 56 сесії Менської міської ради 8 скликання 19 грудня 2024 року № 726</t>
  </si>
  <si>
    <t xml:space="preserve">Програма інформатизації Менської міської територіальної громади на 2025-2027 роки</t>
  </si>
  <si>
    <t xml:space="preserve">Рішення 56 сесії Менської міської ради 8 скликання 19 грудня 2024 року № 748
Рішення 65 сесії Менської міської ради 8 скликання 24 вересня 2025 року № 533
Рішення 70 сесії Менської міської ради 8 скликання 23 лютого 2026 року № 92
Рішення 71 сесії Менської міської ради 8 скликання 20 березня 2026 року № 150</t>
  </si>
  <si>
    <t>0110180</t>
  </si>
  <si>
    <t>0180</t>
  </si>
  <si>
    <t>0133</t>
  </si>
  <si>
    <t xml:space="preserve">Інша діяльність у сфері державного управління</t>
  </si>
  <si>
    <t xml:space="preserve">ПРОГРАМА вшанування громадян Менської міської територіальної громади Почесними відзнаками Менської міської ради на 2025-2027 роки</t>
  </si>
  <si>
    <t xml:space="preserve">Рішення 56 сесії Менської міської ради 8 скликання 19 грудня 2024 року № 744
Рішення 57 сесії Менської міської ради 8 скликання 24 січня 2025 року № 14</t>
  </si>
  <si>
    <t xml:space="preserve">Програми підтримки та розвитку місцевого самоврядування на території Менської міської територіальної громади на 2025-2027 роки</t>
  </si>
  <si>
    <t xml:space="preserve">Рішення 64 сесії Менської міської ради 8 скликання 27 серпня 2025 року № 455
Рішення 70 сесії Менської міської ради 8 скликання 23 лютого 2026 року № 90
Рішення 73 сесії Менської міської ради 8 скликання 22 травня 2026 року № 280</t>
  </si>
  <si>
    <t xml:space="preserve">Програма розвитку міжнародного співробітництва та партнерства Менської міської територіальної громади на 2025-2027 роки</t>
  </si>
  <si>
    <t xml:space="preserve">Рішення 56 сесії Менської міської ради 8 скликання 19 грудня 2024 року № 746</t>
  </si>
  <si>
    <t xml:space="preserve">Програма виконання рішень суду про стягнення коштів на 2026-2027 роки</t>
  </si>
  <si>
    <t xml:space="preserve">Рішення 68 сесії Менської міської ради 8 скликання 18 грудня 2025 року № 748</t>
  </si>
  <si>
    <t>0115011</t>
  </si>
  <si>
    <t>5011</t>
  </si>
  <si>
    <t>0810</t>
  </si>
  <si>
    <t xml:space="preserve">Проведення навчально-тренувальних зборів і змагань з олімпійських видів спорту</t>
  </si>
  <si>
    <t xml:space="preserve">ПРОГРАМА розвитку фізичної культури і спорту в Менській міській територіальній громаді на 2025-2027 роки</t>
  </si>
  <si>
    <t xml:space="preserve">Рішення 68 сесії Менської міської ради 8 скликання 18 грудня 2025 року № 751</t>
  </si>
  <si>
    <t>0115012</t>
  </si>
  <si>
    <t>5012</t>
  </si>
  <si>
    <t xml:space="preserve">Проведення навчально-тренувальних зборів і змагань з неолімпійських видів спорту</t>
  </si>
  <si>
    <t>0116020</t>
  </si>
  <si>
    <t>6020</t>
  </si>
  <si>
    <t>0620</t>
  </si>
  <si>
    <t xml:space="preserve">Забезпечення функціонування підприємств, установ та організацій, що виробляють, виконують та/або надають житлово-комунальні послуги</t>
  </si>
  <si>
    <t xml:space="preserve">Програма підтримки Комунального підприємства «Менакомунпослуга» Менської міської ради на 2025-2027 роки</t>
  </si>
  <si>
    <t xml:space="preserve">Рішення 68 сесії Менської міської ради 8 скликання 18 грудня 2025 року № 731
Рішення 69 сесії Менської міської ради 8 скликання 28 січня 2026 року № 09
Рішення 72 сесії Менської міської ради 8 скликання 17 квітня 2026 року № 202
Рішення 73 сесії Менської міської ради 8 скликання 22 травня 2026 року № 277</t>
  </si>
  <si>
    <t>0116030</t>
  </si>
  <si>
    <t>6030</t>
  </si>
  <si>
    <t xml:space="preserve">Організація благоустрою населених пунктів</t>
  </si>
  <si>
    <t xml:space="preserve">ПРОГРАМА видалення аварійних та небезпечних дерев на території Менської міської територіальної громади на 2025-2027 роки</t>
  </si>
  <si>
    <t xml:space="preserve">Рішення 56 сесії Менської міської ради 8 скликання 19 грудня 2024 року № 731</t>
  </si>
  <si>
    <t xml:space="preserve">Програма «Запобігання безпритульності та розмноженню бродячих тварин на території населених пунктів у Менській міській територіальній громаді на 2025 - 2027 роки»</t>
  </si>
  <si>
    <t xml:space="preserve">Рішення 56 сесії Менської міської ради 8 скликання 19 грудня 2024 року № 725</t>
  </si>
  <si>
    <t xml:space="preserve">ПРОГРАМА «Розвитку комунального підприємства «Менакомунпослуга» Менської міської ради на 2025-2027 роки»</t>
  </si>
  <si>
    <t xml:space="preserve">Рішення 56 сесії Менської міської ради 8 скликання 19 грудня 2024 року № 729
Рішення 57 сесії Менської міської ради 8 скликання 17 січня 2025 року № 02
Рішення 64 сесії Менської міської ради 8 скликання 27 серпня 2025 року № 461
Рішення 65 сесії Менської міської ради 8 скликання 24 вересня 2025 року № 534
Рішення 66 сесії Менської міської ради 8 скликання 22 жовтня 2025 року № 595
Рішення 72 сесії Менської міської ради 8 скликання 17 квітня 2026 року № 200</t>
  </si>
  <si>
    <t>0116040</t>
  </si>
  <si>
    <t>6040</t>
  </si>
  <si>
    <t xml:space="preserve">Заходи, пов`язані з поліпшенням питної води</t>
  </si>
  <si>
    <t xml:space="preserve">Програма «Забезпечення питного водопостачання та заходів з реалізації очищення стічних вод на території населених пунктів Менської міської територіальної громади на 2025-2027 роки»</t>
  </si>
  <si>
    <t xml:space="preserve">Рішення 67 сесії Менської міської ради 8 скликання 18 листопада 2025 року № 667
Рішення 71 сесії Менської міської ради 8 скликання 20 березня 2026 року № 147
Рішення 72 сесії Менської міської ради 8 скликання 17 квітня 2026 року № 201</t>
  </si>
  <si>
    <t>0116071</t>
  </si>
  <si>
    <t>6071</t>
  </si>
  <si>
    <t>0640</t>
  </si>
  <si>
    <t xml:space="preserve">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</si>
  <si>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 xml:space="preserve">Програма «Відшкодування різниці в тарифах на послуги з централізованого водовідведення для населення по Менській міській територіальній громаді на 2025 – 2027 роки»</t>
  </si>
  <si>
    <t xml:space="preserve">Рішення 56 сесії Менської міської ради 8 скликання 19 грудня 2024 року № 727</t>
  </si>
  <si>
    <t>0116090</t>
  </si>
  <si>
    <t>6090</t>
  </si>
  <si>
    <t xml:space="preserve">Інша діяльність у сфері житлово-комунального господарства</t>
  </si>
  <si>
    <t xml:space="preserve">ПРОГРАМА відшкодування втрат КП «Менакомунпослуга» від надання послуг лазні за пільговими тарифами на 2025-2027 роки</t>
  </si>
  <si>
    <t xml:space="preserve">Рішення 56 сесії Менської міської ради 8 скликання 19 грудня 2024 року № 724</t>
  </si>
  <si>
    <t>0117130</t>
  </si>
  <si>
    <t>7130</t>
  </si>
  <si>
    <t>0421</t>
  </si>
  <si>
    <t xml:space="preserve">Здійснення заходів із землеустрою</t>
  </si>
  <si>
    <t xml:space="preserve">Програма розвитку земельних відносин Менської міської територіальної громади на 2025-2027 роки</t>
  </si>
  <si>
    <t xml:space="preserve">Рішення 56 сесії Менської міської ради 8 скликання 19 грудня 2024 року № 734                
Рішення 68 сесії Менської міської ради 8 скликання 18 грудня 2025 року № 774</t>
  </si>
  <si>
    <t>0117350</t>
  </si>
  <si>
    <t>7350</t>
  </si>
  <si>
    <t>0443</t>
  </si>
  <si>
    <t xml:space="preserve">Розроблення схем планування та забудови територій (містобудівної документації)</t>
  </si>
  <si>
    <t xml:space="preserve">Програма розроблення (оновлення) містобудівної документації Менської міської територіальної громади на 2025-2027 роки</t>
  </si>
  <si>
    <t xml:space="preserve">Рішення 56 сесії Менської міської ради 8 скликання 19 грудня 2024 року № 732
Рішення 68 сесії Менської міської ради 8 скликання 18 грудня 2025 року № 746
Рішення 71 сесії Менської міської ради 8 скликання 20 березня 2026 року № 157</t>
  </si>
  <si>
    <t>0117412</t>
  </si>
  <si>
    <t>7412</t>
  </si>
  <si>
    <t>0451</t>
  </si>
  <si>
    <t xml:space="preserve">Регулювання цін на послуги місцевого автотранспорту</t>
  </si>
  <si>
    <t xml:space="preserve">ПРОГРАМА «Міський автобус» перевезення пасажирів по місту Мена на 2025-2027 роки</t>
  </si>
  <si>
    <t xml:space="preserve">Рішення 56 сесії Менської міської ради 8 скликання 19 грудня 2024 року № 747</t>
  </si>
  <si>
    <t>0117461</t>
  </si>
  <si>
    <t>7461</t>
  </si>
  <si>
    <t>0456</t>
  </si>
  <si>
    <t xml:space="preserve">Утримання та розвиток автомобільних доріг та дорожньої інфраструктури за рахунок коштів місцевого бюджету</t>
  </si>
  <si>
    <t xml:space="preserve">Програма фінансування робіт з будівництва, реконструкції, ремонту та утримання автомобільних доріг комунальної власності Менської міської територіальної громади на 2025-2027 роки</t>
  </si>
  <si>
    <t xml:space="preserve">Рішення 56 сесії Менської міської ради 8 скликання 19 грудня 2024 року № 733</t>
  </si>
  <si>
    <t>0117480</t>
  </si>
  <si>
    <t>7480</t>
  </si>
  <si>
    <t xml:space="preserve">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</si>
  <si>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0117680</t>
  </si>
  <si>
    <t>7680</t>
  </si>
  <si>
    <t>0490</t>
  </si>
  <si>
    <t xml:space="preserve">Членські внески до асоціацій органів місцевого самоврядування</t>
  </si>
  <si>
    <t>0118110</t>
  </si>
  <si>
    <t>8110</t>
  </si>
  <si>
    <t>0320</t>
  </si>
  <si>
    <t xml:space="preserve">Заходи із запобігання та ліквідації надзвичайних ситуацій та наслідків стихійного лиха</t>
  </si>
  <si>
    <t xml:space="preserve">ПРОГРАМА розвитку цивільного захисту Менської міської територіальної громади на 2025-2027 роки</t>
  </si>
  <si>
    <t xml:space="preserve">Рішення 66 сесії Менської міської ради 8 скликання 22 жовтня 2025 року № 588</t>
  </si>
  <si>
    <t>0118220</t>
  </si>
  <si>
    <t>8220</t>
  </si>
  <si>
    <t>0380</t>
  </si>
  <si>
    <t xml:space="preserve">Заходи та роботи з мобілізаційної підготовки місцевого значення</t>
  </si>
  <si>
    <t xml:space="preserve">ПРОГРАМА виконання заходів з мобілізації, призову на строкову військову службу на території населених пунктів Менської міської територіальної громади на 2025-2027 роки</t>
  </si>
  <si>
    <t xml:space="preserve">Рішення 66 сесії Менської міської ради 8 скликання 22 жовтня 2025 року № 587
Рішення 69 сесії Менської міської ради 8 скликання 28 січня 2026 року № 16
Рішення 73 сесії Менської міської ради 8 скликання 22 травня 2026 року № 281</t>
  </si>
  <si>
    <t>0118230</t>
  </si>
  <si>
    <t>8230</t>
  </si>
  <si>
    <t xml:space="preserve">Інші заходи громадського порядку та безпеки</t>
  </si>
  <si>
    <t xml:space="preserve">ПРОГРАМА підвищення обороноздатності та безпеки населених пунктів Менської міської територіальної громади в умовах воєнного стану на 2026 рік</t>
  </si>
  <si>
    <t xml:space="preserve">Рішення 68 сесії Менської міської ради 8 скликання 18 грудня 2025 року № 749
Рішення 70 сесії Менської міської ради 8 скликання 23 лютого 2026 року № 91
Рішення 71 сесії Менської міської ради 8 скликання 20 березня 2026 року № 156
Рішення 73 сесії Менської міської ради 8 скликання 22 травня 2026 року № 347
Рішення 74 сесії Менської міської ради 8 скликання 19 червня 2026 року № 359</t>
  </si>
  <si>
    <t xml:space="preserve">ПРОГРАМА профілактики правопорушень «Безпечна громада» на 2025-2027 роки</t>
  </si>
  <si>
    <t xml:space="preserve">Рішення 65 сесії Менської міської ради 8 скликання 24 вересня 2025 року № 532
Рішення 69 сесії Менської міської ради 8 скликання 28 січня 2026 року № 05
Рішення 70 сесії Менської міської ради 8 скликання 23 лютого 2026 року № 89</t>
  </si>
  <si>
    <t>0118330</t>
  </si>
  <si>
    <t>8330</t>
  </si>
  <si>
    <t>0540</t>
  </si>
  <si>
    <t xml:space="preserve">Інша діяльність у сфері екології та охорони природних ресурсів</t>
  </si>
  <si>
    <t xml:space="preserve">'Рішення 56 сесії Менської міської ради 8 скликання 19 грудня 2024 року № 734
Рішення 68 сесії Менської міської ради 8 скликання 18 грудня 2025 року № 774</t>
  </si>
  <si>
    <t xml:space="preserve">Програма розвитку водного господарства та екологічного оздоровлення малих річок та водойм на території Менської міської територіальної громади на  2025-2027 роки</t>
  </si>
  <si>
    <t xml:space="preserve">Рішення 56 сесії Менської міської ради 8 скликання 19 грудня 2024 року № 735</t>
  </si>
  <si>
    <t>0118831</t>
  </si>
  <si>
    <t>8831</t>
  </si>
  <si>
    <t>1060</t>
  </si>
  <si>
    <t xml:space="preserve">Надання довгострокових кредитів індивідуальним забудовникам житла на селі</t>
  </si>
  <si>
    <t xml:space="preserve">Програма Підтримки індивідуального житлового  будівництва та розвитку особистого селянського господарства «Власний дім» на 2025 - 2027 роки на території Менської міської територіальної громади</t>
  </si>
  <si>
    <t xml:space="preserve">Рішення 56 сесії Менської міської ради 8 скликання 19 грудня 2024 року № 730</t>
  </si>
  <si>
    <t>0118832</t>
  </si>
  <si>
    <t>8832</t>
  </si>
  <si>
    <t xml:space="preserve">Повернення довгострокових кредитів, наданих індивідуальним забудовникам житла на селі</t>
  </si>
  <si>
    <t>0600000</t>
  </si>
  <si>
    <t xml:space="preserve">Вiддiл освiти Менської мiської ради</t>
  </si>
  <si>
    <t>0610000</t>
  </si>
  <si>
    <t>0611010</t>
  </si>
  <si>
    <t>1010</t>
  </si>
  <si>
    <t>0910</t>
  </si>
  <si>
    <t xml:space="preserve">Надання дошкільної освіти</t>
  </si>
  <si>
    <t xml:space="preserve">ПРОГРАМА організації харчування дітей у закладах дошкільної освіти Менської міської ради на 2025-2027 роки</t>
  </si>
  <si>
    <t xml:space="preserve">Рішення 68 сесії Менської міської ради 8 скликання 18 грудня 2025 року № 742</t>
  </si>
  <si>
    <t>0611021</t>
  </si>
  <si>
    <t>1021</t>
  </si>
  <si>
    <t>0921</t>
  </si>
  <si>
    <t xml:space="preserve">Надання загальної середньої освіти закладами загальної середньої освіти за рахунок коштів місцевого бюджету</t>
  </si>
  <si>
    <t xml:space="preserve">Програми національно-патріотичного виховання на 2025-2027 роки</t>
  </si>
  <si>
    <t xml:space="preserve">Рішення 56 сесії Менської міської ради 8 скликання 19 грудня 2024 року № 709</t>
  </si>
  <si>
    <t xml:space="preserve">Програми організації харчування дітей в закладах загальної середньої освіти Менської міської ради на 2025-2027 роки</t>
  </si>
  <si>
    <t xml:space="preserve">Рішення 66 сесії Менської міської радивід 22 жовтня 2025 року  № 592
Рішення 73 сесії Менської міської ради 8 скликання 22 травня 2026 року № 292</t>
  </si>
  <si>
    <t>0611070</t>
  </si>
  <si>
    <t>1070</t>
  </si>
  <si>
    <t>0960</t>
  </si>
  <si>
    <t xml:space="preserve">Надання позашкільної освіти закладами позашкільної освіти, заходи із позашкільної роботи з дітьми</t>
  </si>
  <si>
    <t xml:space="preserve">Програма розвитку позашкільної освіти на 2025-2027 роки</t>
  </si>
  <si>
    <t xml:space="preserve">Рішення 69 сесії Менської міської ради 8 скликання 28 січня 2026 року № 24</t>
  </si>
  <si>
    <t>0611142</t>
  </si>
  <si>
    <t>1142</t>
  </si>
  <si>
    <t>0990</t>
  </si>
  <si>
    <t xml:space="preserve">Інші програми та заходи у сфері освіти</t>
  </si>
  <si>
    <t xml:space="preserve">ПРОГРАМА надання одноразової допомоги дітям-сиротам і дітям, позбавленим батьківського піклування, після досягнення 18-річного віку на 2025-2027 рок</t>
  </si>
  <si>
    <t xml:space="preserve">Рішення 68 сесії Менської міської ради 8 скликання 18 грудня 2025 року № 739</t>
  </si>
  <si>
    <t xml:space="preserve">Програма підтримки та розвитку обдарованої учнівської молоді та творчих педагогів  на 2025-2027 роки</t>
  </si>
  <si>
    <t xml:space="preserve">Рішення 65 сесії Менської міської радивід 24 вересня 2025 року  № 546
Рішення 73 сесії Менської міської ради 8 скликання 22 травня 2026 року № 312</t>
  </si>
  <si>
    <t xml:space="preserve">Програма розвитку фізичнокї культури і спорту в закладах освіти на 2025-2027 роки</t>
  </si>
  <si>
    <t xml:space="preserve">Рішення 56 сесії Менської міської ради 8 скликання 19 грудня 2024 року № 713
Рішення 71 сесії Менської міської ради 8 скликання 20 березня 2026 року № 155</t>
  </si>
  <si>
    <t>0611279</t>
  </si>
  <si>
    <t>1279</t>
  </si>
  <si>
    <t xml:space="preserve">Реалізація заходів за рахунок освітньої субвенції з державного бюджету місцевим бюджетам (за спеціальним фондом державного бюджету) з урахуванням залишків на забезпечення харчуванням учнів закладів загальної середньої освіти</t>
  </si>
  <si>
    <t>0611700</t>
  </si>
  <si>
    <t>1700</t>
  </si>
  <si>
    <t xml:space="preserve">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</si>
  <si>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0611702</t>
  </si>
  <si>
    <t>1702</t>
  </si>
  <si>
    <t xml:space="preserve">Забезпечення харчуванням учнів закладів загальної середньої освіти за рахунок субвенції з державного бюджету місцевим бюджетам</t>
  </si>
  <si>
    <t>0800000</t>
  </si>
  <si>
    <t xml:space="preserve">Відділ соціального захисту населення та охорони здоров'я Менської міської ради</t>
  </si>
  <si>
    <t>0810000</t>
  </si>
  <si>
    <t>0812010</t>
  </si>
  <si>
    <t>2010</t>
  </si>
  <si>
    <t>0731</t>
  </si>
  <si>
    <t xml:space="preserve">Багатопрофільна стаціонарна медична допомога населенню</t>
  </si>
  <si>
    <t xml:space="preserve">Програма забезпечення медичних закладів Менської міської територіальної громади медичними кадрами на 2025 - 2027 роки у новій редакції</t>
  </si>
  <si>
    <t xml:space="preserve">Рішення 68 сесії Менської міської ради 8 скликання 18 грудня 2025 року № 735
Рішення 71 сесії Менської міської ради 8 скликання 20 березня 2026 року № 158</t>
  </si>
  <si>
    <t xml:space="preserve">Комплексна програма підтримки та розвитку медичної допомоги, яка надається в  Менській міській територіальній громаді, на 2025–2027 роки</t>
  </si>
  <si>
    <t xml:space="preserve">Рішення 56 сесії Менської міської ради 8 скликання 19 грудня 2024 року № 717</t>
  </si>
  <si>
    <t>0812111</t>
  </si>
  <si>
    <t>2111</t>
  </si>
  <si>
    <t>0726</t>
  </si>
  <si>
    <t xml:space="preserve">Первинна медична допомога населенню, що надається центрами первинної медичної (медико-санітарної) допомоги</t>
  </si>
  <si>
    <t>0812152</t>
  </si>
  <si>
    <t>2152</t>
  </si>
  <si>
    <t>0763</t>
  </si>
  <si>
    <t xml:space="preserve">Інші програми та заходи у сфері охорони здоров`я</t>
  </si>
  <si>
    <t>0813104</t>
  </si>
  <si>
    <t>3104</t>
  </si>
  <si>
    <t>1020</t>
  </si>
  <si>
    <t xml:space="preserve">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</si>
  <si>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 xml:space="preserve">Програмат«Турбота про літніх людей та інших вразливих категорій населення» на 2025 – 2026 роки</t>
  </si>
  <si>
    <t xml:space="preserve">Рішення 56 сесії Менської міської ради 8 скликання 19 грудня 2024 року № 722</t>
  </si>
  <si>
    <t>0813114</t>
  </si>
  <si>
    <t>3114</t>
  </si>
  <si>
    <t>1040</t>
  </si>
  <si>
    <t xml:space="preserve">Забезпечення умов для догляду та виховання дітей і молоді в дитячих будинках сімейного типу, прийомних сім`ях та сім`ях патронатних вихователів</t>
  </si>
  <si>
    <t xml:space="preserve">Програма фінансової підтримки патронатних родин, що функціонують на території Менської міської територіальної громади Чернігівської області на 2025 – 2027 роки</t>
  </si>
  <si>
    <t xml:space="preserve">Рішення 56 сесії Менської міської ради 8 скликання 19 грудня 2024 року № 714
Рішення 60 сесії Менської міської ради 8 скликання 24 квітня 2025 року № 210
Рішення 62 сесії Менської міської ради 8 скликання 24 червня 2025 року № 388</t>
  </si>
  <si>
    <t>0813121</t>
  </si>
  <si>
    <t>3121</t>
  </si>
  <si>
    <t xml:space="preserve">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</si>
  <si>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 xml:space="preserve">Програма щодо попередження дитячої безпритульності та бездоглядності, розвитку сімейних форм виховання дітей-сиріт, дітей, позбавлених батьківського піклування, «Діти Менщини» на 2026-2028 роки</t>
  </si>
  <si>
    <t xml:space="preserve">Рішення 68 сесії Менської міської ради 8 скликання 18 грудня 2025 року № 738</t>
  </si>
  <si>
    <t>0813160</t>
  </si>
  <si>
    <t>3160</t>
  </si>
  <si>
    <t xml:space="preserve">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</si>
  <si>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 xml:space="preserve">Програма компенсації фізичним особам, які надають соціальні послуги з догляду на непрофесійній основі на території Менської міської територіальної громади, на 2025- 2027 роки.</t>
  </si>
  <si>
    <t xml:space="preserve">Рішення 56 сесії Менської міської ради 8 скликання 19 грудня 2024 року № 715</t>
  </si>
  <si>
    <t>0813191</t>
  </si>
  <si>
    <t>3191</t>
  </si>
  <si>
    <t>1030</t>
  </si>
  <si>
    <t xml:space="preserve">Інші видатки на соціальний захист ветеранів війни та праці</t>
  </si>
  <si>
    <t xml:space="preserve">Програма підтримки ветеранів війни, Захисників і Захисниць України, членів їх сімей та членів сімей загиблих (померлих) ветеранів війни, об'єднань ветеранів Менської міської територіальної громади на 2025-2027 роки</t>
  </si>
  <si>
    <t xml:space="preserve">Рішення 56 сесії Менської міської ради 8 скликання 19 грудня 2024 року № 719
Рішення 72 сесії Менської міської ради 8 скликання 17 квітня 2026 року № 195</t>
  </si>
  <si>
    <t xml:space="preserve">Комплексна програма підтримки ветеранів війни, членів їх сімей, членів сімей загиблих (померлих) ветеранів війни, членів сімей загиблих (померлих) Захисників і Захисниць України, членів сімей особи, зниклої безвісти за особливих обставин,  Менської міської територіальної громади на 2026 – 2028 роки</t>
  </si>
  <si>
    <t xml:space="preserve">Рішення 72 сесії Менської міської ради 8 скликання 17 квітня 2026 року № 196
Рішення 74 сесії Менської міської ради 8 скликання 19 червня 2026 року № 353</t>
  </si>
  <si>
    <t>0813242</t>
  </si>
  <si>
    <t>3242</t>
  </si>
  <si>
    <t>1090</t>
  </si>
  <si>
    <t xml:space="preserve">Інші заходи та заклади у сфері соціального захисту і соціального забезпечення</t>
  </si>
  <si>
    <t xml:space="preserve">Програми соціальної підтримки жителів Менської міської територіальної громади на 2025 – 2027 роки</t>
  </si>
  <si>
    <t xml:space="preserve">Рішення 68 сесії Менської міської ради 18 грудня 2025 року  № 732
Рішення 69 сесії Менської міської ради 28 ічня 2026 року  № 17
Рішення 72 сесії Менської міської ради 8 скликання 17 квітня 2026 року № 197</t>
  </si>
  <si>
    <t xml:space="preserve">Програма соціальної підтримки жителів Менської міської територіальної громади на 2026-2028 роки</t>
  </si>
  <si>
    <t xml:space="preserve">Рішення 72 сесії Менської міської ради 8 скликання 17 квітня 2026 року № 198</t>
  </si>
  <si>
    <t>1000000</t>
  </si>
  <si>
    <t xml:space="preserve">Вiддiл культури Менської мiської ради</t>
  </si>
  <si>
    <t>1010000</t>
  </si>
  <si>
    <t>1011080</t>
  </si>
  <si>
    <t>1080</t>
  </si>
  <si>
    <t xml:space="preserve">Надання спеціалізованої освіти мистецькими школами</t>
  </si>
  <si>
    <t>1013133</t>
  </si>
  <si>
    <t>3133</t>
  </si>
  <si>
    <t xml:space="preserve">Забезпечення молодіжними центрами соціального становлення та розвитку молоді та інші заходи у сфері молодіжної політики</t>
  </si>
  <si>
    <t xml:space="preserve">ПРОГРАМА «Молодь Менської громади» на 2025-2027 роки</t>
  </si>
  <si>
    <t xml:space="preserve">Рішення 56 сесії Менської міської ради 8 скликання 19 грудня 2024 року № 737
Рішення 69 сесії Менської міської ради 8 скликання 28 січня 2026 року № 15</t>
  </si>
  <si>
    <t>1014082</t>
  </si>
  <si>
    <t>4082</t>
  </si>
  <si>
    <t>0829</t>
  </si>
  <si>
    <t xml:space="preserve">Інші заходи в галузі культури і мистецтва</t>
  </si>
  <si>
    <t xml:space="preserve">Програма розвитку культури Менської міської територіальної громади на 2025-2027 роки</t>
  </si>
  <si>
    <t xml:space="preserve">Рішення 56 сесії Менської міської ради 8 скликання 19 грудня 2024 року № 736
Рішення 63 сесії Менської міської ради 8 скликання 23 липня 2025 року № 416
Рішення 67 сесії Менської міської ради 8 скликання 19 листопада 2025 року № 683</t>
  </si>
  <si>
    <t xml:space="preserve">Програма охорони та збереження культурної спадщини на території Менської міської територіальної громади на 2025-2027 роки</t>
  </si>
  <si>
    <t xml:space="preserve">Рішення 56 сесії Менської міської ради 8 скликання 19 грудня 2024 року № 738</t>
  </si>
  <si>
    <t>3700000</t>
  </si>
  <si>
    <t xml:space="preserve">Фiнансове управлiння Менської мiської ради</t>
  </si>
  <si>
    <t>3710000</t>
  </si>
  <si>
    <t>3719800</t>
  </si>
  <si>
    <t>9800</t>
  </si>
  <si>
    <t xml:space="preserve">Субвенція з місцевого бюджету державному бюджету на виконання програм соціально-економічного розвитку регіонів</t>
  </si>
  <si>
    <t xml:space="preserve">ПРОГРАМА профілактики правопорушень "Безпечна громада" на 2025-2027 роки</t>
  </si>
  <si>
    <t xml:space="preserve">ПРОГРАМА взаємодії регіонального сервісного центру ГСЦ МВС в Київській та Чернігівській областях (філія ГСЦ МВС)  з Менською міською радою в сфері надання адміністративних послуг населенню на 2026 рік</t>
  </si>
  <si>
    <t xml:space="preserve">Рішення 74 сесії Менської міської ради 8 скликання 19 червня 2026 року № 358</t>
  </si>
  <si>
    <t xml:space="preserve">Програма сприяння діяльності державної установи «Менська виправна колонія (№91)» в рамках Стратегії реформування пенітенціарної системи на 2026 рік</t>
  </si>
  <si>
    <t xml:space="preserve">Рішення 74 сесії Менської міської ради 8 скликання 19 червня 2026 року №</t>
  </si>
  <si>
    <t>X</t>
  </si>
  <si>
    <t>УСЬОГО</t>
  </si>
  <si>
    <t xml:space="preserve">Начальник Фінансового управління                                                 Алла НЕРОСЛИК</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</si>
</sst>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0.00;\-#,##0.00;#,&quot;-&quot;"/>
  </numFmts>
  <fonts count="8">
    <font>
      <sz val="10.000000"/>
      <color theme="1"/>
      <name val="Calibri"/>
      <scheme val="minor"/>
    </font>
    <font>
      <sz val="10.000000"/>
      <name val="Arial"/>
    </font>
    <font>
      <sz val="10.000000"/>
      <name val="Arial Cyr"/>
    </font>
    <font>
      <b/>
      <sz val="10.000000"/>
      <color theme="1"/>
      <name val="Calibri"/>
      <scheme val="minor"/>
    </font>
    <font>
      <b/>
      <u/>
      <sz val="10.000000"/>
      <color theme="1"/>
      <name val="Calibri"/>
      <scheme val="minor"/>
    </font>
    <font>
      <sz val="8.000000"/>
      <color theme="1"/>
      <name val="Calibri"/>
      <scheme val="minor"/>
    </font>
    <font>
      <i/>
      <sz val="10.000000"/>
      <color theme="1"/>
      <name val="Calibri"/>
      <scheme val="minor"/>
    </font>
    <font>
      <sz val="14.000000"/>
      <color theme="1"/>
      <name val="Times New Roman"/>
    </font>
  </fonts>
  <fills count="3">
    <fill>
      <patternFill patternType="none"/>
    </fill>
    <fill>
      <patternFill patternType="gray125"/>
    </fill>
    <fill>
      <patternFill patternType="solid">
        <fgColor theme="8" tint="0.59999389629810485"/>
      </patternFill>
    </fill>
  </fills>
  <borders count="7">
    <border>
      <left style="none"/>
      <right style="none"/>
      <top style="none"/>
      <bottom style="none"/>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thin">
        <color auto="1"/>
      </left>
      <right style="thin">
        <color auto="1"/>
      </right>
      <top style="thin">
        <color auto="1"/>
      </top>
      <bottom style="thin">
        <color auto="1"/>
      </bottom>
      <diagonal style="none"/>
    </border>
  </borders>
  <cellStyleXfs count="3">
    <xf fontId="0" fillId="0" borderId="0" numFmtId="0" applyNumberFormat="1" applyFont="1" applyFill="1" applyBorder="1"/>
    <xf fontId="1" fillId="0" borderId="0" numFmtId="0" applyNumberFormat="1" applyFont="1" applyFill="1" applyBorder="1"/>
    <xf fontId="2" fillId="0" borderId="0" numFmtId="0" applyNumberFormat="1" applyFont="1" applyFill="1" applyBorder="1"/>
  </cellStyleXfs>
  <cellXfs count="28">
    <xf fontId="0" fillId="0" borderId="0" numFmtId="0" xfId="0"/>
    <xf fontId="0" fillId="0" borderId="0" numFmtId="0" xfId="0" applyAlignment="1">
      <alignment horizontal="right"/>
    </xf>
    <xf fontId="0" fillId="0" borderId="0" numFmtId="0" xfId="0" applyAlignment="1">
      <alignment horizontal="center" wrapText="1"/>
    </xf>
    <xf fontId="3" fillId="0" borderId="0" numFmtId="0" xfId="0" applyFont="1" applyAlignment="1">
      <alignment horizontal="center"/>
    </xf>
    <xf fontId="0" fillId="0" borderId="0" numFmtId="0" xfId="0" applyAlignment="1">
      <alignment horizontal="center"/>
    </xf>
    <xf fontId="4" fillId="0" borderId="0" numFmtId="0" xfId="0" applyFont="1" applyAlignment="1" quotePrefix="1">
      <alignment horizontal="center"/>
    </xf>
    <xf fontId="5" fillId="0" borderId="1" numFmtId="0" xfId="0" applyFont="1" applyBorder="1" applyAlignment="1">
      <alignment horizontal="center" vertical="center" wrapText="1"/>
    </xf>
    <xf fontId="0" fillId="0" borderId="1" numFmtId="0" xfId="0" applyBorder="1" applyAlignment="1">
      <alignment horizontal="center" vertical="center" wrapText="1"/>
    </xf>
    <xf fontId="0" fillId="2" borderId="2" numFmtId="0" xfId="0" applyFill="1" applyBorder="1" applyAlignment="1">
      <alignment horizontal="center" vertical="center" wrapText="1"/>
    </xf>
    <xf fontId="0" fillId="2" borderId="3" numFmtId="0" xfId="0" applyFill="1" applyBorder="1" applyAlignment="1">
      <alignment horizontal="center" vertical="center" wrapText="1"/>
    </xf>
    <xf fontId="0" fillId="2" borderId="4" numFmtId="0" xfId="0" applyFill="1" applyBorder="1" applyAlignment="1">
      <alignment horizontal="center" vertical="center" wrapText="1"/>
    </xf>
    <xf fontId="5" fillId="0" borderId="5" numFmtId="0" xfId="0" applyFont="1" applyBorder="1" applyAlignment="1">
      <alignment horizontal="center" vertical="center" wrapText="1"/>
    </xf>
    <xf fontId="0" fillId="0" borderId="5" numFmtId="0" xfId="0" applyBorder="1" applyAlignment="1">
      <alignment horizontal="center" vertical="center" wrapText="1"/>
    </xf>
    <xf fontId="0" fillId="2" borderId="1" numFmtId="0" xfId="0" applyFill="1" applyBorder="1" applyAlignment="1">
      <alignment horizontal="center" vertical="center" wrapText="1"/>
    </xf>
    <xf fontId="0" fillId="0" borderId="6" numFmtId="0" xfId="0" applyBorder="1" applyAlignment="1">
      <alignment horizontal="center" vertical="center" wrapText="1"/>
    </xf>
    <xf fontId="0" fillId="2" borderId="6" numFmtId="0" xfId="0" applyFill="1" applyBorder="1" applyAlignment="1">
      <alignment horizontal="center" vertical="center" wrapText="1"/>
    </xf>
    <xf fontId="0" fillId="0" borderId="6" numFmtId="0" xfId="0" applyBorder="1" applyAlignment="1">
      <alignment vertical="center"/>
    </xf>
    <xf fontId="0" fillId="2" borderId="6" numFmtId="0" xfId="0" applyFill="1" applyBorder="1" applyAlignment="1">
      <alignment vertical="center"/>
    </xf>
    <xf fontId="3" fillId="0" borderId="6" numFmtId="0" xfId="0" applyFont="1" applyBorder="1" applyAlignment="1">
      <alignment horizontal="center" vertical="center" wrapText="1"/>
    </xf>
    <xf fontId="3" fillId="2" borderId="6" numFmtId="0" xfId="0" applyFont="1" applyFill="1" applyBorder="1" applyAlignment="1">
      <alignment horizontal="center" vertical="center" wrapText="1"/>
    </xf>
    <xf fontId="3" fillId="2" borderId="6" numFmtId="0" xfId="0" applyFont="1" applyFill="1" applyBorder="1" applyAlignment="1" quotePrefix="1">
      <alignment vertical="center" wrapText="1"/>
    </xf>
    <xf fontId="3" fillId="2" borderId="6" numFmtId="164" xfId="0" applyNumberFormat="1" applyFont="1" applyFill="1" applyBorder="1" applyAlignment="1">
      <alignment horizontal="right" vertical="center"/>
    </xf>
    <xf fontId="0" fillId="0" borderId="6" numFmtId="0" xfId="0" applyBorder="1" applyAlignment="1" quotePrefix="1">
      <alignment vertical="center" wrapText="1"/>
    </xf>
    <xf fontId="0" fillId="2" borderId="6" numFmtId="164" xfId="0" applyNumberFormat="1" applyFill="1" applyBorder="1" applyAlignment="1">
      <alignment horizontal="right" vertical="center"/>
    </xf>
    <xf fontId="0" fillId="0" borderId="6" numFmtId="164" xfId="0" applyNumberFormat="1" applyBorder="1" applyAlignment="1">
      <alignment horizontal="right" vertical="center"/>
    </xf>
    <xf fontId="3" fillId="2" borderId="6" numFmtId="0" xfId="0" applyFont="1" applyFill="1" applyBorder="1" applyAlignment="1">
      <alignment vertical="center" wrapText="1"/>
    </xf>
    <xf fontId="6" fillId="0" borderId="0" numFmtId="0" xfId="0" applyFont="1" applyAlignment="1">
      <alignment horizontal="center"/>
    </xf>
    <xf fontId="7" fillId="0" borderId="0" numFmtId="0" xfId="0" applyFont="1"/>
  </cellXfs>
  <cellStyles count="3">
    <cellStyle name="Звичайний" xfId="0" builtinId="0"/>
    <cellStyle name="Звичайний 2" xfId="1"/>
    <cellStyle name="Обычный_додаток 6 2026"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a:ea typeface="Arial"/>
        <a:cs typeface="Arial"/>
      </a:majorFont>
      <a:minorFont>
        <a:latin typeface="Calibri"/>
        <a:ea typeface="Arial"/>
        <a:cs typeface="Arial"/>
      </a:minorFont>
    </a:fontScheme>
    <a:fmtScheme name="Офіс">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view="pageBreakPreview" topLeftCell="C16" zoomScale="100" workbookViewId="0">
      <selection activeCell="A5" activeCellId="0" sqref="A5:L5"/>
    </sheetView>
  </sheetViews>
  <sheetFormatPr defaultRowHeight="13.5"/>
  <cols>
    <col customWidth="1" min="1" max="1" width="9.21875"/>
    <col customWidth="1" min="2" max="2" width="9.109375"/>
    <col customWidth="1" min="3" max="3" width="9.33203125"/>
    <col customWidth="1" min="4" max="4" width="31.44140625"/>
    <col customWidth="1" min="5" max="5" width="31.33203125"/>
    <col customWidth="1" min="6" max="6" width="23.88671875"/>
    <col customWidth="1" min="7" max="12" width="15.6640625"/>
  </cols>
  <sheetData>
    <row r="1">
      <c r="L1" s="1" t="s">
        <v>0</v>
      </c>
    </row>
    <row r="2" ht="42" customHeight="1">
      <c r="K2" s="2" t="s">
        <v>1</v>
      </c>
      <c r="L2" s="2"/>
    </row>
    <row r="4">
      <c r="A4" s="3" t="s">
        <v>2</v>
      </c>
      <c r="B4" s="4"/>
      <c r="C4" s="4"/>
      <c r="D4" s="4"/>
      <c r="E4" s="4"/>
      <c r="F4" s="4"/>
      <c r="G4" s="4"/>
      <c r="H4" s="4"/>
      <c r="I4" s="4"/>
      <c r="J4" s="4"/>
      <c r="K4" s="4"/>
      <c r="L4" s="4"/>
    </row>
    <row r="5">
      <c r="A5" s="5" t="s">
        <v>3</v>
      </c>
    </row>
    <row r="6">
      <c r="A6" t="s">
        <v>4</v>
      </c>
      <c r="L6" s="1" t="s">
        <v>5</v>
      </c>
    </row>
    <row r="7" ht="12.75" customHeight="1">
      <c r="A7" s="6" t="s">
        <v>6</v>
      </c>
      <c r="B7" s="6" t="s">
        <v>7</v>
      </c>
      <c r="C7" s="6" t="s">
        <v>8</v>
      </c>
      <c r="D7" s="7" t="s">
        <v>9</v>
      </c>
      <c r="E7" s="7" t="s">
        <v>10</v>
      </c>
      <c r="F7" s="6" t="s">
        <v>11</v>
      </c>
      <c r="G7" s="8" t="s">
        <v>12</v>
      </c>
      <c r="H7" s="9"/>
      <c r="I7" s="10"/>
      <c r="J7" s="8" t="s">
        <v>13</v>
      </c>
      <c r="K7" s="9"/>
      <c r="L7" s="10"/>
    </row>
    <row r="8" ht="68.099999999999994" customHeight="1">
      <c r="A8" s="11"/>
      <c r="B8" s="11"/>
      <c r="C8" s="11"/>
      <c r="D8" s="12"/>
      <c r="E8" s="12"/>
      <c r="F8" s="11"/>
      <c r="G8" s="13" t="s">
        <v>14</v>
      </c>
      <c r="H8" s="7" t="s">
        <v>15</v>
      </c>
      <c r="I8" s="7" t="s">
        <v>16</v>
      </c>
      <c r="J8" s="13" t="s">
        <v>14</v>
      </c>
      <c r="K8" s="7" t="s">
        <v>15</v>
      </c>
      <c r="L8" s="7" t="s">
        <v>16</v>
      </c>
    </row>
    <row r="9">
      <c r="A9" s="14">
        <v>1</v>
      </c>
      <c r="B9" s="14">
        <v>2</v>
      </c>
      <c r="C9" s="14">
        <v>3</v>
      </c>
      <c r="D9" s="14">
        <v>4</v>
      </c>
      <c r="E9" s="14">
        <v>5</v>
      </c>
      <c r="F9" s="14">
        <v>6</v>
      </c>
      <c r="G9" s="15">
        <v>7</v>
      </c>
      <c r="H9" s="14">
        <v>8</v>
      </c>
      <c r="I9" s="16">
        <v>9</v>
      </c>
      <c r="J9" s="17"/>
      <c r="K9" s="16"/>
      <c r="L9" s="16">
        <v>10</v>
      </c>
    </row>
    <row r="10">
      <c r="A10" s="18" t="s">
        <v>17</v>
      </c>
      <c r="B10" s="19" t="s">
        <v>18</v>
      </c>
      <c r="C10" s="19" t="s">
        <v>18</v>
      </c>
      <c r="D10" s="20" t="s">
        <v>19</v>
      </c>
      <c r="E10" s="20" t="s">
        <v>18</v>
      </c>
      <c r="F10" s="20" t="s">
        <v>18</v>
      </c>
      <c r="G10" s="21">
        <v>31370213</v>
      </c>
      <c r="H10" s="21">
        <v>29240683</v>
      </c>
      <c r="I10" s="21">
        <v>2129530</v>
      </c>
      <c r="J10" s="21">
        <f>K10+L10</f>
        <v>11667641.460000003</v>
      </c>
      <c r="K10" s="21">
        <f>K11</f>
        <v>11711986.500000002</v>
      </c>
      <c r="L10" s="21">
        <f>L11</f>
        <v>-44345.040000000001</v>
      </c>
    </row>
    <row r="11">
      <c r="A11" s="18" t="s">
        <v>20</v>
      </c>
      <c r="B11" s="19" t="s">
        <v>18</v>
      </c>
      <c r="C11" s="19" t="s">
        <v>18</v>
      </c>
      <c r="D11" s="20" t="s">
        <v>19</v>
      </c>
      <c r="E11" s="20" t="s">
        <v>18</v>
      </c>
      <c r="F11" s="20" t="s">
        <v>18</v>
      </c>
      <c r="G11" s="21">
        <f>SUM(G12:G41)</f>
        <v>31370213</v>
      </c>
      <c r="H11" s="21">
        <f>SUM(H12:H41)</f>
        <v>29240683</v>
      </c>
      <c r="I11" s="21">
        <f>SUM(I12:I41)</f>
        <v>2129530</v>
      </c>
      <c r="J11" s="21">
        <f>SUM(J12:J41)</f>
        <v>11667641.460000003</v>
      </c>
      <c r="K11" s="21">
        <f>SUM(K12:K41)</f>
        <v>11711986.500000002</v>
      </c>
      <c r="L11" s="21">
        <f>SUM(L12:L41)</f>
        <v>-44345.040000000001</v>
      </c>
    </row>
    <row r="12" ht="81">
      <c r="A12" s="14" t="s">
        <v>21</v>
      </c>
      <c r="B12" s="14" t="s">
        <v>22</v>
      </c>
      <c r="C12" s="14" t="s">
        <v>23</v>
      </c>
      <c r="D12" s="22" t="s">
        <v>24</v>
      </c>
      <c r="E12" s="22" t="s">
        <v>25</v>
      </c>
      <c r="F12" s="22" t="s">
        <v>26</v>
      </c>
      <c r="G12" s="23">
        <f t="shared" ref="G12:G42" si="0">H12+I12</f>
        <v>125000</v>
      </c>
      <c r="H12" s="24">
        <v>125000</v>
      </c>
      <c r="I12" s="24">
        <v>0</v>
      </c>
      <c r="J12" s="23">
        <f t="shared" ref="J12:J42" si="1">K12+L12</f>
        <v>2900</v>
      </c>
      <c r="K12" s="24">
        <v>2900</v>
      </c>
      <c r="L12" s="24">
        <v>0</v>
      </c>
    </row>
    <row r="13" ht="162">
      <c r="A13" s="14" t="s">
        <v>21</v>
      </c>
      <c r="B13" s="14" t="s">
        <v>22</v>
      </c>
      <c r="C13" s="14" t="s">
        <v>23</v>
      </c>
      <c r="D13" s="22" t="s">
        <v>24</v>
      </c>
      <c r="E13" s="22" t="s">
        <v>27</v>
      </c>
      <c r="F13" s="22" t="s">
        <v>28</v>
      </c>
      <c r="G13" s="23">
        <f t="shared" si="0"/>
        <v>254550</v>
      </c>
      <c r="H13" s="24">
        <v>254550</v>
      </c>
      <c r="I13" s="24">
        <v>0</v>
      </c>
      <c r="J13" s="23">
        <f t="shared" si="1"/>
        <v>225150</v>
      </c>
      <c r="K13" s="24">
        <v>225150</v>
      </c>
      <c r="L13" s="24">
        <v>0</v>
      </c>
    </row>
    <row r="14" ht="81">
      <c r="A14" s="14" t="s">
        <v>29</v>
      </c>
      <c r="B14" s="14" t="s">
        <v>30</v>
      </c>
      <c r="C14" s="14" t="s">
        <v>31</v>
      </c>
      <c r="D14" s="22" t="s">
        <v>32</v>
      </c>
      <c r="E14" s="22" t="s">
        <v>33</v>
      </c>
      <c r="F14" s="22" t="s">
        <v>34</v>
      </c>
      <c r="G14" s="23">
        <f t="shared" si="0"/>
        <v>200000</v>
      </c>
      <c r="H14" s="24">
        <v>200000</v>
      </c>
      <c r="I14" s="24">
        <v>0</v>
      </c>
      <c r="J14" s="23">
        <f t="shared" si="1"/>
        <v>53114.480000000003</v>
      </c>
      <c r="K14" s="24">
        <v>53114.480000000003</v>
      </c>
      <c r="L14" s="24">
        <v>0</v>
      </c>
    </row>
    <row r="15" ht="121.5">
      <c r="A15" s="14" t="s">
        <v>29</v>
      </c>
      <c r="B15" s="14" t="s">
        <v>30</v>
      </c>
      <c r="C15" s="14" t="s">
        <v>31</v>
      </c>
      <c r="D15" s="22" t="s">
        <v>32</v>
      </c>
      <c r="E15" s="22" t="s">
        <v>35</v>
      </c>
      <c r="F15" s="22" t="s">
        <v>36</v>
      </c>
      <c r="G15" s="23">
        <f t="shared" si="0"/>
        <v>300000</v>
      </c>
      <c r="H15" s="24">
        <v>300000</v>
      </c>
      <c r="I15" s="24">
        <v>0</v>
      </c>
      <c r="J15" s="23">
        <f t="shared" si="1"/>
        <v>189198</v>
      </c>
      <c r="K15" s="24">
        <v>189198</v>
      </c>
      <c r="L15" s="24">
        <v>0</v>
      </c>
    </row>
    <row r="16" ht="54">
      <c r="A16" s="14" t="s">
        <v>29</v>
      </c>
      <c r="B16" s="14" t="s">
        <v>30</v>
      </c>
      <c r="C16" s="14" t="s">
        <v>31</v>
      </c>
      <c r="D16" s="22" t="s">
        <v>32</v>
      </c>
      <c r="E16" s="22" t="s">
        <v>37</v>
      </c>
      <c r="F16" s="22" t="s">
        <v>38</v>
      </c>
      <c r="G16" s="23">
        <f t="shared" si="0"/>
        <v>237500</v>
      </c>
      <c r="H16" s="24">
        <v>237500</v>
      </c>
      <c r="I16" s="24">
        <v>0</v>
      </c>
      <c r="J16" s="23">
        <f t="shared" si="1"/>
        <v>3245</v>
      </c>
      <c r="K16" s="24">
        <v>3245</v>
      </c>
      <c r="L16" s="24">
        <v>0</v>
      </c>
    </row>
    <row r="17" ht="40.5">
      <c r="A17" s="14" t="s">
        <v>29</v>
      </c>
      <c r="B17" s="14" t="s">
        <v>30</v>
      </c>
      <c r="C17" s="14" t="s">
        <v>31</v>
      </c>
      <c r="D17" s="22" t="s">
        <v>32</v>
      </c>
      <c r="E17" s="22" t="s">
        <v>39</v>
      </c>
      <c r="F17" s="22" t="s">
        <v>40</v>
      </c>
      <c r="G17" s="23">
        <f t="shared" si="0"/>
        <v>212500</v>
      </c>
      <c r="H17" s="24">
        <v>212500</v>
      </c>
      <c r="I17" s="24">
        <v>0</v>
      </c>
      <c r="J17" s="23">
        <f t="shared" si="1"/>
        <v>212401.66</v>
      </c>
      <c r="K17" s="24">
        <v>212401.66</v>
      </c>
      <c r="L17" s="24">
        <v>0</v>
      </c>
    </row>
    <row r="18" ht="54">
      <c r="A18" s="14" t="s">
        <v>41</v>
      </c>
      <c r="B18" s="14" t="s">
        <v>42</v>
      </c>
      <c r="C18" s="14" t="s">
        <v>43</v>
      </c>
      <c r="D18" s="22" t="s">
        <v>44</v>
      </c>
      <c r="E18" s="22" t="s">
        <v>45</v>
      </c>
      <c r="F18" s="22" t="s">
        <v>46</v>
      </c>
      <c r="G18" s="23">
        <f t="shared" si="0"/>
        <v>245000</v>
      </c>
      <c r="H18" s="24">
        <v>245000</v>
      </c>
      <c r="I18" s="24">
        <v>0</v>
      </c>
      <c r="J18" s="23">
        <f t="shared" si="1"/>
        <v>65117</v>
      </c>
      <c r="K18" s="24">
        <v>65117</v>
      </c>
      <c r="L18" s="24">
        <v>0</v>
      </c>
    </row>
    <row r="19" ht="54">
      <c r="A19" s="14" t="s">
        <v>47</v>
      </c>
      <c r="B19" s="14" t="s">
        <v>48</v>
      </c>
      <c r="C19" s="14" t="s">
        <v>43</v>
      </c>
      <c r="D19" s="22" t="s">
        <v>49</v>
      </c>
      <c r="E19" s="22" t="s">
        <v>45</v>
      </c>
      <c r="F19" s="22" t="s">
        <v>46</v>
      </c>
      <c r="G19" s="23">
        <f t="shared" si="0"/>
        <v>125000</v>
      </c>
      <c r="H19" s="24">
        <v>125000</v>
      </c>
      <c r="I19" s="24">
        <v>0</v>
      </c>
      <c r="J19" s="23">
        <f t="shared" si="1"/>
        <v>0</v>
      </c>
      <c r="K19" s="24"/>
      <c r="L19" s="24">
        <v>0</v>
      </c>
    </row>
    <row r="20" ht="162">
      <c r="A20" s="14" t="s">
        <v>50</v>
      </c>
      <c r="B20" s="14" t="s">
        <v>51</v>
      </c>
      <c r="C20" s="14" t="s">
        <v>52</v>
      </c>
      <c r="D20" s="22" t="s">
        <v>53</v>
      </c>
      <c r="E20" s="22" t="s">
        <v>54</v>
      </c>
      <c r="F20" s="22" t="s">
        <v>55</v>
      </c>
      <c r="G20" s="23">
        <f t="shared" si="0"/>
        <v>11530278</v>
      </c>
      <c r="H20" s="24">
        <v>11300278</v>
      </c>
      <c r="I20" s="24">
        <v>230000</v>
      </c>
      <c r="J20" s="23">
        <f t="shared" si="1"/>
        <v>7367468.8799999999</v>
      </c>
      <c r="K20" s="24">
        <v>7367468.8799999999</v>
      </c>
      <c r="L20" s="24"/>
    </row>
    <row r="21" ht="54">
      <c r="A21" s="14" t="s">
        <v>56</v>
      </c>
      <c r="B21" s="14" t="s">
        <v>57</v>
      </c>
      <c r="C21" s="14" t="s">
        <v>52</v>
      </c>
      <c r="D21" s="22" t="s">
        <v>58</v>
      </c>
      <c r="E21" s="22" t="s">
        <v>59</v>
      </c>
      <c r="F21" s="22" t="s">
        <v>60</v>
      </c>
      <c r="G21" s="23">
        <f t="shared" si="0"/>
        <v>200000</v>
      </c>
      <c r="H21" s="24">
        <v>200000</v>
      </c>
      <c r="I21" s="24">
        <v>0</v>
      </c>
      <c r="J21" s="23">
        <f t="shared" si="1"/>
        <v>0</v>
      </c>
      <c r="K21" s="24"/>
      <c r="L21" s="24">
        <v>0</v>
      </c>
    </row>
    <row r="22" ht="81">
      <c r="A22" s="14" t="s">
        <v>56</v>
      </c>
      <c r="B22" s="14" t="s">
        <v>57</v>
      </c>
      <c r="C22" s="14" t="s">
        <v>52</v>
      </c>
      <c r="D22" s="22" t="s">
        <v>58</v>
      </c>
      <c r="E22" s="22" t="s">
        <v>61</v>
      </c>
      <c r="F22" s="22" t="s">
        <v>62</v>
      </c>
      <c r="G22" s="23">
        <f t="shared" si="0"/>
        <v>165000</v>
      </c>
      <c r="H22" s="24">
        <v>165000</v>
      </c>
      <c r="I22" s="24">
        <v>0</v>
      </c>
      <c r="J22" s="23">
        <f t="shared" si="1"/>
        <v>0</v>
      </c>
      <c r="K22" s="24"/>
      <c r="L22" s="24">
        <v>0</v>
      </c>
    </row>
    <row r="23" ht="297">
      <c r="A23" s="14" t="s">
        <v>56</v>
      </c>
      <c r="B23" s="14" t="s">
        <v>57</v>
      </c>
      <c r="C23" s="14" t="s">
        <v>52</v>
      </c>
      <c r="D23" s="22" t="s">
        <v>58</v>
      </c>
      <c r="E23" s="22" t="s">
        <v>63</v>
      </c>
      <c r="F23" s="22" t="s">
        <v>64</v>
      </c>
      <c r="G23" s="23">
        <f t="shared" si="0"/>
        <v>88585</v>
      </c>
      <c r="H23" s="24">
        <v>88585</v>
      </c>
      <c r="I23" s="24">
        <v>0</v>
      </c>
      <c r="J23" s="23">
        <f t="shared" si="1"/>
        <v>50589</v>
      </c>
      <c r="K23" s="24">
        <v>50589</v>
      </c>
      <c r="L23" s="24">
        <v>0</v>
      </c>
    </row>
    <row r="24" ht="121.5">
      <c r="A24" s="14" t="s">
        <v>65</v>
      </c>
      <c r="B24" s="14" t="s">
        <v>66</v>
      </c>
      <c r="C24" s="14" t="s">
        <v>52</v>
      </c>
      <c r="D24" s="22" t="s">
        <v>67</v>
      </c>
      <c r="E24" s="22" t="s">
        <v>68</v>
      </c>
      <c r="F24" s="22" t="s">
        <v>69</v>
      </c>
      <c r="G24" s="23">
        <f t="shared" si="0"/>
        <v>305000</v>
      </c>
      <c r="H24" s="24">
        <v>305000</v>
      </c>
      <c r="I24" s="24">
        <v>0</v>
      </c>
      <c r="J24" s="23">
        <f t="shared" si="1"/>
        <v>8506.6200000000008</v>
      </c>
      <c r="K24" s="24">
        <v>8506.6200000000008</v>
      </c>
      <c r="L24" s="24">
        <v>0</v>
      </c>
    </row>
    <row r="25" ht="148.5">
      <c r="A25" s="14" t="s">
        <v>70</v>
      </c>
      <c r="B25" s="14" t="s">
        <v>71</v>
      </c>
      <c r="C25" s="14" t="s">
        <v>72</v>
      </c>
      <c r="D25" s="22" t="s">
        <v>73</v>
      </c>
      <c r="E25" s="22" t="s">
        <v>74</v>
      </c>
      <c r="F25" s="22" t="s">
        <v>75</v>
      </c>
      <c r="G25" s="23">
        <f t="shared" si="0"/>
        <v>500000</v>
      </c>
      <c r="H25" s="24">
        <v>500000</v>
      </c>
      <c r="I25" s="24">
        <v>0</v>
      </c>
      <c r="J25" s="23">
        <f t="shared" si="1"/>
        <v>111234.06</v>
      </c>
      <c r="K25" s="24">
        <v>111234.06</v>
      </c>
      <c r="L25" s="24">
        <v>0</v>
      </c>
    </row>
    <row r="26" ht="54">
      <c r="A26" s="14" t="s">
        <v>76</v>
      </c>
      <c r="B26" s="14" t="s">
        <v>77</v>
      </c>
      <c r="C26" s="14" t="s">
        <v>72</v>
      </c>
      <c r="D26" s="22" t="s">
        <v>78</v>
      </c>
      <c r="E26" s="22" t="s">
        <v>79</v>
      </c>
      <c r="F26" s="22" t="s">
        <v>80</v>
      </c>
      <c r="G26" s="23">
        <f t="shared" si="0"/>
        <v>110000</v>
      </c>
      <c r="H26" s="24">
        <v>110000</v>
      </c>
      <c r="I26" s="24">
        <v>0</v>
      </c>
      <c r="J26" s="23">
        <f t="shared" si="1"/>
        <v>37800</v>
      </c>
      <c r="K26" s="24">
        <v>37800</v>
      </c>
      <c r="L26" s="24">
        <v>0</v>
      </c>
    </row>
    <row r="27" ht="81">
      <c r="A27" s="14" t="s">
        <v>81</v>
      </c>
      <c r="B27" s="14" t="s">
        <v>82</v>
      </c>
      <c r="C27" s="14" t="s">
        <v>83</v>
      </c>
      <c r="D27" s="22" t="s">
        <v>84</v>
      </c>
      <c r="E27" s="22" t="s">
        <v>85</v>
      </c>
      <c r="F27" s="22" t="s">
        <v>86</v>
      </c>
      <c r="G27" s="23">
        <f t="shared" si="0"/>
        <v>1320000</v>
      </c>
      <c r="H27" s="24">
        <v>1200000</v>
      </c>
      <c r="I27" s="24">
        <v>120000</v>
      </c>
      <c r="J27" s="23">
        <f t="shared" si="1"/>
        <v>199999</v>
      </c>
      <c r="K27" s="24">
        <v>199999</v>
      </c>
      <c r="L27" s="24"/>
    </row>
    <row r="28" ht="121.5">
      <c r="A28" s="14" t="s">
        <v>87</v>
      </c>
      <c r="B28" s="14" t="s">
        <v>88</v>
      </c>
      <c r="C28" s="14" t="s">
        <v>89</v>
      </c>
      <c r="D28" s="22" t="s">
        <v>90</v>
      </c>
      <c r="E28" s="22" t="s">
        <v>91</v>
      </c>
      <c r="F28" s="22" t="s">
        <v>92</v>
      </c>
      <c r="G28" s="23">
        <f t="shared" si="0"/>
        <v>600000</v>
      </c>
      <c r="H28" s="24">
        <v>400000</v>
      </c>
      <c r="I28" s="24">
        <v>200000</v>
      </c>
      <c r="J28" s="23">
        <f t="shared" si="1"/>
        <v>0</v>
      </c>
      <c r="K28" s="24"/>
      <c r="L28" s="24">
        <v>0</v>
      </c>
    </row>
    <row r="29" ht="40.5">
      <c r="A29" s="14" t="s">
        <v>93</v>
      </c>
      <c r="B29" s="14" t="s">
        <v>94</v>
      </c>
      <c r="C29" s="14" t="s">
        <v>95</v>
      </c>
      <c r="D29" s="22" t="s">
        <v>96</v>
      </c>
      <c r="E29" s="22" t="s">
        <v>97</v>
      </c>
      <c r="F29" s="22" t="s">
        <v>98</v>
      </c>
      <c r="G29" s="23">
        <f t="shared" si="0"/>
        <v>280000</v>
      </c>
      <c r="H29" s="24">
        <v>280000</v>
      </c>
      <c r="I29" s="24">
        <v>0</v>
      </c>
      <c r="J29" s="23">
        <f t="shared" si="1"/>
        <v>104440</v>
      </c>
      <c r="K29" s="24">
        <v>104440</v>
      </c>
      <c r="L29" s="24">
        <v>0</v>
      </c>
    </row>
    <row r="30" ht="81">
      <c r="A30" s="14" t="s">
        <v>99</v>
      </c>
      <c r="B30" s="14" t="s">
        <v>100</v>
      </c>
      <c r="C30" s="14" t="s">
        <v>101</v>
      </c>
      <c r="D30" s="22" t="s">
        <v>102</v>
      </c>
      <c r="E30" s="22" t="s">
        <v>103</v>
      </c>
      <c r="F30" s="22" t="s">
        <v>104</v>
      </c>
      <c r="G30" s="23">
        <f t="shared" si="0"/>
        <v>4849270</v>
      </c>
      <c r="H30" s="24">
        <v>4849270</v>
      </c>
      <c r="I30" s="24">
        <v>0</v>
      </c>
      <c r="J30" s="23">
        <f t="shared" si="1"/>
        <v>694752.65000000002</v>
      </c>
      <c r="K30" s="24">
        <v>694752.65000000002</v>
      </c>
      <c r="L30" s="24">
        <v>0</v>
      </c>
    </row>
    <row r="31" ht="81">
      <c r="A31" s="14" t="s">
        <v>105</v>
      </c>
      <c r="B31" s="14" t="s">
        <v>106</v>
      </c>
      <c r="C31" s="14" t="s">
        <v>101</v>
      </c>
      <c r="D31" s="22" t="s">
        <v>107</v>
      </c>
      <c r="E31" s="22" t="s">
        <v>103</v>
      </c>
      <c r="F31" s="22" t="s">
        <v>104</v>
      </c>
      <c r="G31" s="23">
        <f t="shared" si="0"/>
        <v>1250730</v>
      </c>
      <c r="H31" s="24">
        <v>0</v>
      </c>
      <c r="I31" s="24">
        <v>1250730</v>
      </c>
      <c r="J31" s="23">
        <f t="shared" si="1"/>
        <v>0</v>
      </c>
      <c r="K31" s="24"/>
      <c r="L31" s="24"/>
    </row>
    <row r="32" ht="121.5">
      <c r="A32" s="14" t="s">
        <v>108</v>
      </c>
      <c r="B32" s="14" t="s">
        <v>109</v>
      </c>
      <c r="C32" s="14" t="s">
        <v>110</v>
      </c>
      <c r="D32" s="22" t="s">
        <v>111</v>
      </c>
      <c r="E32" s="22" t="s">
        <v>35</v>
      </c>
      <c r="F32" s="22" t="s">
        <v>36</v>
      </c>
      <c r="G32" s="23">
        <f t="shared" si="0"/>
        <v>100000</v>
      </c>
      <c r="H32" s="24">
        <v>100000</v>
      </c>
      <c r="I32" s="24">
        <v>0</v>
      </c>
      <c r="J32" s="23">
        <f t="shared" si="1"/>
        <v>43962</v>
      </c>
      <c r="K32" s="24">
        <v>43962</v>
      </c>
      <c r="L32" s="24">
        <v>0</v>
      </c>
    </row>
    <row r="33" ht="54">
      <c r="A33" s="14" t="s">
        <v>112</v>
      </c>
      <c r="B33" s="14" t="s">
        <v>113</v>
      </c>
      <c r="C33" s="14" t="s">
        <v>114</v>
      </c>
      <c r="D33" s="22" t="s">
        <v>115</v>
      </c>
      <c r="E33" s="22" t="s">
        <v>116</v>
      </c>
      <c r="F33" s="22" t="s">
        <v>117</v>
      </c>
      <c r="G33" s="23">
        <f t="shared" si="0"/>
        <v>1250000</v>
      </c>
      <c r="H33" s="24">
        <v>1250000</v>
      </c>
      <c r="I33" s="24">
        <v>0</v>
      </c>
      <c r="J33" s="23">
        <f t="shared" si="1"/>
        <v>86421.800000000003</v>
      </c>
      <c r="K33" s="24">
        <v>86421.800000000003</v>
      </c>
      <c r="L33" s="24">
        <v>0</v>
      </c>
    </row>
    <row r="34" ht="121.5">
      <c r="A34" s="14" t="s">
        <v>118</v>
      </c>
      <c r="B34" s="14" t="s">
        <v>119</v>
      </c>
      <c r="C34" s="14" t="s">
        <v>120</v>
      </c>
      <c r="D34" s="22" t="s">
        <v>121</v>
      </c>
      <c r="E34" s="22" t="s">
        <v>122</v>
      </c>
      <c r="F34" s="22" t="s">
        <v>123</v>
      </c>
      <c r="G34" s="23">
        <f t="shared" si="0"/>
        <v>650000</v>
      </c>
      <c r="H34" s="24">
        <v>650000</v>
      </c>
      <c r="I34" s="24">
        <v>0</v>
      </c>
      <c r="J34" s="23">
        <f t="shared" si="1"/>
        <v>219913.75</v>
      </c>
      <c r="K34" s="24">
        <v>219913.75</v>
      </c>
      <c r="L34" s="24">
        <v>0</v>
      </c>
    </row>
    <row r="35" ht="202.5">
      <c r="A35" s="14" t="s">
        <v>124</v>
      </c>
      <c r="B35" s="14" t="s">
        <v>125</v>
      </c>
      <c r="C35" s="14" t="s">
        <v>120</v>
      </c>
      <c r="D35" s="22" t="s">
        <v>126</v>
      </c>
      <c r="E35" s="22" t="s">
        <v>127</v>
      </c>
      <c r="F35" s="22" t="s">
        <v>128</v>
      </c>
      <c r="G35" s="23">
        <f t="shared" si="0"/>
        <v>5913000</v>
      </c>
      <c r="H35" s="24">
        <v>5913000</v>
      </c>
      <c r="I35" s="24">
        <v>0</v>
      </c>
      <c r="J35" s="23">
        <f t="shared" si="1"/>
        <v>2020049.29</v>
      </c>
      <c r="K35" s="24">
        <v>2020049.29</v>
      </c>
      <c r="L35" s="24">
        <v>0</v>
      </c>
    </row>
    <row r="36" ht="121.5">
      <c r="A36" s="14" t="s">
        <v>124</v>
      </c>
      <c r="B36" s="14" t="s">
        <v>125</v>
      </c>
      <c r="C36" s="14" t="s">
        <v>120</v>
      </c>
      <c r="D36" s="22" t="s">
        <v>126</v>
      </c>
      <c r="E36" s="22" t="s">
        <v>129</v>
      </c>
      <c r="F36" s="22" t="s">
        <v>130</v>
      </c>
      <c r="G36" s="23">
        <f t="shared" si="0"/>
        <v>180000</v>
      </c>
      <c r="H36" s="24">
        <v>180000</v>
      </c>
      <c r="I36" s="24">
        <v>0</v>
      </c>
      <c r="J36" s="23">
        <f t="shared" si="1"/>
        <v>0</v>
      </c>
      <c r="K36" s="24"/>
      <c r="L36" s="24">
        <v>0</v>
      </c>
    </row>
    <row r="37" ht="54">
      <c r="A37" s="14" t="s">
        <v>124</v>
      </c>
      <c r="B37" s="14" t="s">
        <v>125</v>
      </c>
      <c r="C37" s="14" t="s">
        <v>120</v>
      </c>
      <c r="D37" s="22" t="s">
        <v>126</v>
      </c>
      <c r="E37" s="22" t="s">
        <v>116</v>
      </c>
      <c r="F37" s="22" t="s">
        <v>117</v>
      </c>
      <c r="G37" s="23">
        <f t="shared" si="0"/>
        <v>50000</v>
      </c>
      <c r="H37" s="24">
        <v>50000</v>
      </c>
      <c r="I37" s="24">
        <v>0</v>
      </c>
      <c r="J37" s="23">
        <f t="shared" si="1"/>
        <v>15723.309999999999</v>
      </c>
      <c r="K37" s="24">
        <v>15723.309999999999</v>
      </c>
      <c r="L37" s="24">
        <v>0</v>
      </c>
    </row>
    <row r="38" ht="81">
      <c r="A38" s="14" t="s">
        <v>131</v>
      </c>
      <c r="B38" s="14" t="s">
        <v>132</v>
      </c>
      <c r="C38" s="14" t="s">
        <v>133</v>
      </c>
      <c r="D38" s="22" t="s">
        <v>134</v>
      </c>
      <c r="E38" s="22" t="s">
        <v>85</v>
      </c>
      <c r="F38" s="22" t="s">
        <v>135</v>
      </c>
      <c r="G38" s="23">
        <f t="shared" si="0"/>
        <v>228800</v>
      </c>
      <c r="H38" s="24">
        <v>0</v>
      </c>
      <c r="I38" s="24">
        <v>228800</v>
      </c>
      <c r="J38" s="23">
        <f t="shared" si="1"/>
        <v>0</v>
      </c>
      <c r="K38" s="24"/>
      <c r="L38" s="24">
        <v>0</v>
      </c>
    </row>
    <row r="39" ht="81">
      <c r="A39" s="14" t="s">
        <v>131</v>
      </c>
      <c r="B39" s="14" t="s">
        <v>132</v>
      </c>
      <c r="C39" s="14" t="s">
        <v>133</v>
      </c>
      <c r="D39" s="22" t="s">
        <v>134</v>
      </c>
      <c r="E39" s="22" t="s">
        <v>136</v>
      </c>
      <c r="F39" s="22" t="s">
        <v>137</v>
      </c>
      <c r="G39" s="23">
        <f t="shared" si="0"/>
        <v>100000</v>
      </c>
      <c r="H39" s="24">
        <v>0</v>
      </c>
      <c r="I39" s="24">
        <v>100000</v>
      </c>
      <c r="J39" s="23">
        <f t="shared" si="1"/>
        <v>0</v>
      </c>
      <c r="K39" s="24"/>
      <c r="L39" s="24">
        <v>0</v>
      </c>
    </row>
    <row r="40" ht="81">
      <c r="A40" s="14" t="s">
        <v>138</v>
      </c>
      <c r="B40" s="14" t="s">
        <v>139</v>
      </c>
      <c r="C40" s="14" t="s">
        <v>140</v>
      </c>
      <c r="D40" s="22" t="s">
        <v>141</v>
      </c>
      <c r="E40" s="22" t="s">
        <v>142</v>
      </c>
      <c r="F40" s="22" t="s">
        <v>143</v>
      </c>
      <c r="G40" s="23">
        <f t="shared" si="0"/>
        <v>96000</v>
      </c>
      <c r="H40" s="24">
        <v>0</v>
      </c>
      <c r="I40" s="24">
        <v>96000</v>
      </c>
      <c r="J40" s="23">
        <f t="shared" si="1"/>
        <v>0</v>
      </c>
      <c r="K40" s="24"/>
      <c r="L40" s="24">
        <v>0</v>
      </c>
    </row>
    <row r="41" ht="81">
      <c r="A41" s="14" t="s">
        <v>144</v>
      </c>
      <c r="B41" s="14" t="s">
        <v>145</v>
      </c>
      <c r="C41" s="14" t="s">
        <v>140</v>
      </c>
      <c r="D41" s="22" t="s">
        <v>146</v>
      </c>
      <c r="E41" s="22" t="s">
        <v>142</v>
      </c>
      <c r="F41" s="22" t="s">
        <v>143</v>
      </c>
      <c r="G41" s="23">
        <f t="shared" si="0"/>
        <v>-96000</v>
      </c>
      <c r="H41" s="24">
        <v>0</v>
      </c>
      <c r="I41" s="24">
        <v>-96000</v>
      </c>
      <c r="J41" s="23">
        <f t="shared" si="1"/>
        <v>-44345.040000000001</v>
      </c>
      <c r="K41" s="24"/>
      <c r="L41" s="24">
        <v>-44345.040000000001</v>
      </c>
    </row>
    <row r="42">
      <c r="A42" s="18" t="s">
        <v>147</v>
      </c>
      <c r="B42" s="19" t="s">
        <v>18</v>
      </c>
      <c r="C42" s="19" t="s">
        <v>18</v>
      </c>
      <c r="D42" s="20" t="s">
        <v>148</v>
      </c>
      <c r="E42" s="20" t="s">
        <v>18</v>
      </c>
      <c r="F42" s="20" t="s">
        <v>18</v>
      </c>
      <c r="G42" s="21">
        <f t="shared" si="0"/>
        <v>15640684.439999999</v>
      </c>
      <c r="H42" s="21">
        <f>H43</f>
        <v>13908205</v>
      </c>
      <c r="I42" s="21">
        <f>I43</f>
        <v>1732479.4399999999</v>
      </c>
      <c r="J42" s="21">
        <f t="shared" si="1"/>
        <v>3265024.3399999999</v>
      </c>
      <c r="K42" s="21">
        <f>K43</f>
        <v>3018980.1899999999</v>
      </c>
      <c r="L42" s="21">
        <f>L43</f>
        <v>246044.14999999997</v>
      </c>
    </row>
    <row r="43">
      <c r="A43" s="18" t="s">
        <v>149</v>
      </c>
      <c r="B43" s="19" t="s">
        <v>18</v>
      </c>
      <c r="C43" s="19" t="s">
        <v>18</v>
      </c>
      <c r="D43" s="20" t="s">
        <v>148</v>
      </c>
      <c r="E43" s="20" t="s">
        <v>18</v>
      </c>
      <c r="F43" s="20" t="s">
        <v>18</v>
      </c>
      <c r="G43" s="21">
        <f>SUM(G44:G55)</f>
        <v>15640684.440000001</v>
      </c>
      <c r="H43" s="21">
        <f>SUM(H44:H55)</f>
        <v>13908205</v>
      </c>
      <c r="I43" s="21">
        <f>SUM(I44:I55)</f>
        <v>1732479.4399999999</v>
      </c>
      <c r="J43" s="21">
        <f>SUM(J44:J55)</f>
        <v>3265024.3399999999</v>
      </c>
      <c r="K43" s="21">
        <f>SUM(K44:K55)</f>
        <v>3018980.1899999999</v>
      </c>
      <c r="L43" s="21">
        <f>SUM(L44:L55)</f>
        <v>246044.14999999997</v>
      </c>
    </row>
    <row r="44" ht="54">
      <c r="A44" s="14" t="s">
        <v>150</v>
      </c>
      <c r="B44" s="14" t="s">
        <v>151</v>
      </c>
      <c r="C44" s="14" t="s">
        <v>152</v>
      </c>
      <c r="D44" s="22" t="s">
        <v>153</v>
      </c>
      <c r="E44" s="22" t="s">
        <v>154</v>
      </c>
      <c r="F44" s="22" t="s">
        <v>155</v>
      </c>
      <c r="G44" s="23">
        <f t="shared" ref="G44:G55" si="2">H44+I44</f>
        <v>3653897.3900000001</v>
      </c>
      <c r="H44" s="24">
        <v>3450400</v>
      </c>
      <c r="I44" s="24">
        <v>203497.39000000001</v>
      </c>
      <c r="J44" s="23">
        <f t="shared" ref="J44:J56" si="3">K44+L44</f>
        <v>1040987.26</v>
      </c>
      <c r="K44" s="24">
        <v>1001756.27</v>
      </c>
      <c r="L44" s="24">
        <v>39230.989999999998</v>
      </c>
    </row>
    <row r="45" ht="40.5">
      <c r="A45" s="14" t="s">
        <v>156</v>
      </c>
      <c r="B45" s="14" t="s">
        <v>157</v>
      </c>
      <c r="C45" s="14" t="s">
        <v>158</v>
      </c>
      <c r="D45" s="22" t="s">
        <v>159</v>
      </c>
      <c r="E45" s="22" t="s">
        <v>160</v>
      </c>
      <c r="F45" s="22" t="s">
        <v>161</v>
      </c>
      <c r="G45" s="23">
        <f t="shared" si="2"/>
        <v>1000</v>
      </c>
      <c r="H45" s="24">
        <v>1000</v>
      </c>
      <c r="I45" s="24">
        <v>0</v>
      </c>
      <c r="J45" s="23">
        <f t="shared" si="3"/>
        <v>0</v>
      </c>
      <c r="K45" s="24">
        <v>0</v>
      </c>
      <c r="L45" s="24">
        <v>0</v>
      </c>
    </row>
    <row r="46" ht="81">
      <c r="A46" s="14" t="s">
        <v>156</v>
      </c>
      <c r="B46" s="14" t="s">
        <v>157</v>
      </c>
      <c r="C46" s="14" t="s">
        <v>158</v>
      </c>
      <c r="D46" s="22" t="s">
        <v>159</v>
      </c>
      <c r="E46" s="22" t="s">
        <v>162</v>
      </c>
      <c r="F46" s="22" t="s">
        <v>163</v>
      </c>
      <c r="G46" s="23">
        <f t="shared" si="2"/>
        <v>786095.01000000001</v>
      </c>
      <c r="H46" s="24">
        <v>648060</v>
      </c>
      <c r="I46" s="24">
        <v>138035.01000000001</v>
      </c>
      <c r="J46" s="23">
        <f t="shared" si="3"/>
        <v>154519.42999999999</v>
      </c>
      <c r="K46" s="24">
        <v>130963.38</v>
      </c>
      <c r="L46" s="24">
        <v>23556.049999999999</v>
      </c>
    </row>
    <row r="47" ht="54">
      <c r="A47" s="14" t="s">
        <v>164</v>
      </c>
      <c r="B47" s="14" t="s">
        <v>165</v>
      </c>
      <c r="C47" s="14" t="s">
        <v>166</v>
      </c>
      <c r="D47" s="22" t="s">
        <v>167</v>
      </c>
      <c r="E47" s="22" t="s">
        <v>168</v>
      </c>
      <c r="F47" s="22" t="s">
        <v>169</v>
      </c>
      <c r="G47" s="23">
        <f t="shared" si="2"/>
        <v>33000</v>
      </c>
      <c r="H47" s="24">
        <v>33000</v>
      </c>
      <c r="I47" s="24">
        <v>0</v>
      </c>
      <c r="J47" s="23">
        <f t="shared" si="3"/>
        <v>16731.200000000001</v>
      </c>
      <c r="K47" s="24">
        <v>16731.200000000001</v>
      </c>
      <c r="L47" s="24">
        <v>0</v>
      </c>
    </row>
    <row r="48" ht="40.5">
      <c r="A48" s="14" t="s">
        <v>170</v>
      </c>
      <c r="B48" s="14" t="s">
        <v>171</v>
      </c>
      <c r="C48" s="14" t="s">
        <v>172</v>
      </c>
      <c r="D48" s="22" t="s">
        <v>173</v>
      </c>
      <c r="E48" s="22" t="s">
        <v>160</v>
      </c>
      <c r="F48" s="22" t="s">
        <v>161</v>
      </c>
      <c r="G48" s="23">
        <f t="shared" si="2"/>
        <v>118500</v>
      </c>
      <c r="H48" s="24">
        <v>118500</v>
      </c>
      <c r="I48" s="24">
        <v>0</v>
      </c>
      <c r="J48" s="23">
        <f t="shared" si="3"/>
        <v>75172.600000000006</v>
      </c>
      <c r="K48" s="24">
        <v>75172.600000000006</v>
      </c>
      <c r="L48" s="24">
        <v>0</v>
      </c>
    </row>
    <row r="49" ht="67.5">
      <c r="A49" s="14" t="s">
        <v>170</v>
      </c>
      <c r="B49" s="14" t="s">
        <v>171</v>
      </c>
      <c r="C49" s="14" t="s">
        <v>172</v>
      </c>
      <c r="D49" s="22" t="s">
        <v>173</v>
      </c>
      <c r="E49" s="22" t="s">
        <v>174</v>
      </c>
      <c r="F49" s="22" t="s">
        <v>175</v>
      </c>
      <c r="G49" s="23">
        <f t="shared" si="2"/>
        <v>12670</v>
      </c>
      <c r="H49" s="24">
        <v>12670</v>
      </c>
      <c r="I49" s="24">
        <v>0</v>
      </c>
      <c r="J49" s="23">
        <f t="shared" si="3"/>
        <v>5430</v>
      </c>
      <c r="K49" s="24">
        <v>5430</v>
      </c>
      <c r="L49" s="24">
        <v>0</v>
      </c>
    </row>
    <row r="50" ht="40.5">
      <c r="A50" s="14" t="s">
        <v>170</v>
      </c>
      <c r="B50" s="14" t="s">
        <v>171</v>
      </c>
      <c r="C50" s="14" t="s">
        <v>172</v>
      </c>
      <c r="D50" s="22" t="s">
        <v>173</v>
      </c>
      <c r="E50" s="22" t="s">
        <v>168</v>
      </c>
      <c r="F50" s="22" t="s">
        <v>169</v>
      </c>
      <c r="G50" s="23">
        <f t="shared" si="2"/>
        <v>254000</v>
      </c>
      <c r="H50" s="24">
        <v>254000</v>
      </c>
      <c r="I50" s="24">
        <v>0</v>
      </c>
      <c r="J50" s="23">
        <f t="shared" si="3"/>
        <v>0</v>
      </c>
      <c r="K50" s="24"/>
      <c r="L50" s="24">
        <v>0</v>
      </c>
    </row>
    <row r="51" ht="81">
      <c r="A51" s="14" t="s">
        <v>170</v>
      </c>
      <c r="B51" s="14" t="s">
        <v>171</v>
      </c>
      <c r="C51" s="14" t="s">
        <v>172</v>
      </c>
      <c r="D51" s="22" t="s">
        <v>173</v>
      </c>
      <c r="E51" s="22" t="s">
        <v>176</v>
      </c>
      <c r="F51" s="22" t="s">
        <v>177</v>
      </c>
      <c r="G51" s="23">
        <f t="shared" si="2"/>
        <v>212775</v>
      </c>
      <c r="H51" s="24">
        <v>212775</v>
      </c>
      <c r="I51" s="24">
        <v>0</v>
      </c>
      <c r="J51" s="23">
        <f t="shared" si="3"/>
        <v>98831.070000000007</v>
      </c>
      <c r="K51" s="24">
        <v>98831.070000000007</v>
      </c>
      <c r="L51" s="24">
        <v>0</v>
      </c>
    </row>
    <row r="52" ht="81">
      <c r="A52" s="14" t="s">
        <v>170</v>
      </c>
      <c r="B52" s="14" t="s">
        <v>171</v>
      </c>
      <c r="C52" s="14" t="s">
        <v>172</v>
      </c>
      <c r="D52" s="22" t="s">
        <v>173</v>
      </c>
      <c r="E52" s="22" t="s">
        <v>178</v>
      </c>
      <c r="F52" s="22" t="s">
        <v>179</v>
      </c>
      <c r="G52" s="23">
        <f t="shared" si="2"/>
        <v>34000</v>
      </c>
      <c r="H52" s="24">
        <v>34000</v>
      </c>
      <c r="I52" s="24">
        <v>0</v>
      </c>
      <c r="J52" s="23">
        <f t="shared" si="3"/>
        <v>32015.950000000001</v>
      </c>
      <c r="K52" s="24">
        <v>32015.950000000001</v>
      </c>
      <c r="L52" s="24">
        <v>0</v>
      </c>
    </row>
    <row r="53" ht="94.5">
      <c r="A53" s="14" t="s">
        <v>180</v>
      </c>
      <c r="B53" s="14" t="s">
        <v>181</v>
      </c>
      <c r="C53" s="14" t="s">
        <v>172</v>
      </c>
      <c r="D53" s="22" t="s">
        <v>182</v>
      </c>
      <c r="E53" s="22" t="s">
        <v>162</v>
      </c>
      <c r="F53" s="22" t="s">
        <v>163</v>
      </c>
      <c r="G53" s="23">
        <f t="shared" si="2"/>
        <v>779489.06999999995</v>
      </c>
      <c r="H53" s="24">
        <v>0</v>
      </c>
      <c r="I53" s="24">
        <v>779489.06999999995</v>
      </c>
      <c r="J53" s="23">
        <f t="shared" si="3"/>
        <v>0</v>
      </c>
      <c r="K53" s="24"/>
      <c r="L53" s="24">
        <v>0</v>
      </c>
    </row>
    <row r="54" ht="94.5">
      <c r="A54" s="14" t="s">
        <v>183</v>
      </c>
      <c r="B54" s="14" t="s">
        <v>184</v>
      </c>
      <c r="C54" s="14" t="s">
        <v>172</v>
      </c>
      <c r="D54" s="22" t="s">
        <v>185</v>
      </c>
      <c r="E54" s="22" t="s">
        <v>162</v>
      </c>
      <c r="F54" s="22" t="s">
        <v>163</v>
      </c>
      <c r="G54" s="23">
        <f t="shared" si="2"/>
        <v>611457.96999999997</v>
      </c>
      <c r="H54" s="24">
        <v>0</v>
      </c>
      <c r="I54" s="24">
        <v>611457.96999999997</v>
      </c>
      <c r="J54" s="23">
        <f t="shared" si="3"/>
        <v>183257.10999999999</v>
      </c>
      <c r="K54" s="24"/>
      <c r="L54" s="24">
        <v>183257.10999999999</v>
      </c>
    </row>
    <row r="55" ht="81">
      <c r="A55" s="14" t="s">
        <v>186</v>
      </c>
      <c r="B55" s="14" t="s">
        <v>187</v>
      </c>
      <c r="C55" s="14" t="s">
        <v>172</v>
      </c>
      <c r="D55" s="22" t="s">
        <v>188</v>
      </c>
      <c r="E55" s="22" t="s">
        <v>162</v>
      </c>
      <c r="F55" s="22" t="s">
        <v>163</v>
      </c>
      <c r="G55" s="23">
        <f t="shared" si="2"/>
        <v>9143800</v>
      </c>
      <c r="H55" s="24">
        <v>9143800</v>
      </c>
      <c r="I55" s="24">
        <v>0</v>
      </c>
      <c r="J55" s="23">
        <f t="shared" si="3"/>
        <v>1658079.72</v>
      </c>
      <c r="K55" s="24">
        <v>1658079.72</v>
      </c>
      <c r="L55" s="24">
        <v>0</v>
      </c>
    </row>
    <row r="56" ht="40.5">
      <c r="A56" s="19" t="s">
        <v>189</v>
      </c>
      <c r="B56" s="19" t="s">
        <v>18</v>
      </c>
      <c r="C56" s="19" t="s">
        <v>18</v>
      </c>
      <c r="D56" s="20" t="s">
        <v>190</v>
      </c>
      <c r="E56" s="20" t="s">
        <v>18</v>
      </c>
      <c r="F56" s="20" t="s">
        <v>18</v>
      </c>
      <c r="G56" s="21">
        <v>20658424</v>
      </c>
      <c r="H56" s="21">
        <v>20658424</v>
      </c>
      <c r="I56" s="21">
        <v>0</v>
      </c>
      <c r="J56" s="21">
        <f t="shared" si="3"/>
        <v>10587676.9</v>
      </c>
      <c r="K56" s="21">
        <f>K57</f>
        <v>10587676.9</v>
      </c>
      <c r="L56" s="21">
        <f>L57</f>
        <v>0</v>
      </c>
    </row>
    <row r="57" ht="40.5">
      <c r="A57" s="19" t="s">
        <v>191</v>
      </c>
      <c r="B57" s="19" t="s">
        <v>18</v>
      </c>
      <c r="C57" s="19" t="s">
        <v>18</v>
      </c>
      <c r="D57" s="20" t="s">
        <v>190</v>
      </c>
      <c r="E57" s="20" t="s">
        <v>18</v>
      </c>
      <c r="F57" s="20" t="s">
        <v>18</v>
      </c>
      <c r="G57" s="21">
        <f>SUM(G58:G70)</f>
        <v>20658424</v>
      </c>
      <c r="H57" s="21">
        <f>SUM(H58:H70)</f>
        <v>20658424</v>
      </c>
      <c r="I57" s="21">
        <f>SUM(I58:I70)</f>
        <v>0</v>
      </c>
      <c r="J57" s="21">
        <f>SUM(J58:J70)</f>
        <v>10587676.9</v>
      </c>
      <c r="K57" s="21">
        <f>SUM(K58:K70)</f>
        <v>10587676.9</v>
      </c>
      <c r="L57" s="21">
        <f>SUM(L58:L70)</f>
        <v>0</v>
      </c>
    </row>
    <row r="58" ht="81">
      <c r="A58" s="14" t="s">
        <v>192</v>
      </c>
      <c r="B58" s="14" t="s">
        <v>193</v>
      </c>
      <c r="C58" s="14" t="s">
        <v>194</v>
      </c>
      <c r="D58" s="22" t="s">
        <v>195</v>
      </c>
      <c r="E58" s="22" t="s">
        <v>196</v>
      </c>
      <c r="F58" s="22" t="s">
        <v>197</v>
      </c>
      <c r="G58" s="23">
        <f t="shared" ref="G58:G70" si="4">H58+I58</f>
        <v>1168924</v>
      </c>
      <c r="H58" s="24">
        <v>1168924</v>
      </c>
      <c r="I58" s="24">
        <v>0</v>
      </c>
      <c r="J58" s="23">
        <f t="shared" ref="J58:J71" si="5">K58+L58</f>
        <v>257962</v>
      </c>
      <c r="K58" s="24">
        <v>257962</v>
      </c>
      <c r="L58" s="24">
        <v>0</v>
      </c>
    </row>
    <row r="59" ht="67.5">
      <c r="A59" s="14" t="s">
        <v>192</v>
      </c>
      <c r="B59" s="14" t="s">
        <v>193</v>
      </c>
      <c r="C59" s="14" t="s">
        <v>194</v>
      </c>
      <c r="D59" s="22" t="s">
        <v>195</v>
      </c>
      <c r="E59" s="22" t="s">
        <v>198</v>
      </c>
      <c r="F59" s="22" t="s">
        <v>199</v>
      </c>
      <c r="G59" s="23">
        <f t="shared" si="4"/>
        <v>7479000</v>
      </c>
      <c r="H59" s="24">
        <v>7479000</v>
      </c>
      <c r="I59" s="24">
        <v>0</v>
      </c>
      <c r="J59" s="23">
        <f t="shared" si="5"/>
        <v>4370110.0999999996</v>
      </c>
      <c r="K59" s="24">
        <v>4370110.0999999996</v>
      </c>
      <c r="L59" s="24">
        <v>0</v>
      </c>
    </row>
    <row r="60" ht="81">
      <c r="A60" s="14" t="s">
        <v>200</v>
      </c>
      <c r="B60" s="14" t="s">
        <v>201</v>
      </c>
      <c r="C60" s="14" t="s">
        <v>202</v>
      </c>
      <c r="D60" s="22" t="s">
        <v>203</v>
      </c>
      <c r="E60" s="22" t="s">
        <v>196</v>
      </c>
      <c r="F60" s="22" t="s">
        <v>197</v>
      </c>
      <c r="G60" s="23">
        <f t="shared" si="4"/>
        <v>1300000</v>
      </c>
      <c r="H60" s="24">
        <v>1300000</v>
      </c>
      <c r="I60" s="24">
        <v>0</v>
      </c>
      <c r="J60" s="23">
        <f t="shared" si="5"/>
        <v>892176.06999999995</v>
      </c>
      <c r="K60" s="24">
        <v>892176.06999999995</v>
      </c>
      <c r="L60" s="24">
        <v>0</v>
      </c>
    </row>
    <row r="61" ht="67.5">
      <c r="A61" s="14" t="s">
        <v>200</v>
      </c>
      <c r="B61" s="14" t="s">
        <v>201</v>
      </c>
      <c r="C61" s="14" t="s">
        <v>202</v>
      </c>
      <c r="D61" s="22" t="s">
        <v>203</v>
      </c>
      <c r="E61" s="22" t="s">
        <v>198</v>
      </c>
      <c r="F61" s="22" t="s">
        <v>199</v>
      </c>
      <c r="G61" s="23">
        <f t="shared" si="4"/>
        <v>2849200</v>
      </c>
      <c r="H61" s="24">
        <v>2849200</v>
      </c>
      <c r="I61" s="24">
        <v>0</v>
      </c>
      <c r="J61" s="23">
        <f t="shared" si="5"/>
        <v>1455323.6200000001</v>
      </c>
      <c r="K61" s="24">
        <v>1455323.6200000001</v>
      </c>
      <c r="L61" s="24">
        <v>0</v>
      </c>
    </row>
    <row r="62" ht="67.5">
      <c r="A62" s="14" t="s">
        <v>204</v>
      </c>
      <c r="B62" s="14" t="s">
        <v>205</v>
      </c>
      <c r="C62" s="14" t="s">
        <v>206</v>
      </c>
      <c r="D62" s="22" t="s">
        <v>207</v>
      </c>
      <c r="E62" s="22" t="s">
        <v>198</v>
      </c>
      <c r="F62" s="22" t="s">
        <v>199</v>
      </c>
      <c r="G62" s="23">
        <f t="shared" si="4"/>
        <v>713000</v>
      </c>
      <c r="H62" s="24">
        <v>713000</v>
      </c>
      <c r="I62" s="24">
        <v>0</v>
      </c>
      <c r="J62" s="23">
        <f t="shared" si="5"/>
        <v>226188.57999999999</v>
      </c>
      <c r="K62" s="24">
        <v>226188.57999999999</v>
      </c>
      <c r="L62" s="24">
        <v>0</v>
      </c>
    </row>
    <row r="63" ht="81">
      <c r="A63" s="14" t="s">
        <v>208</v>
      </c>
      <c r="B63" s="14" t="s">
        <v>209</v>
      </c>
      <c r="C63" s="14" t="s">
        <v>210</v>
      </c>
      <c r="D63" s="22" t="s">
        <v>211</v>
      </c>
      <c r="E63" s="22" t="s">
        <v>212</v>
      </c>
      <c r="F63" s="22" t="s">
        <v>213</v>
      </c>
      <c r="G63" s="23">
        <f t="shared" si="4"/>
        <v>42400</v>
      </c>
      <c r="H63" s="24">
        <v>42400</v>
      </c>
      <c r="I63" s="24">
        <v>0</v>
      </c>
      <c r="J63" s="23">
        <f t="shared" si="5"/>
        <v>6900</v>
      </c>
      <c r="K63" s="24">
        <v>6900</v>
      </c>
      <c r="L63" s="24">
        <v>0</v>
      </c>
    </row>
    <row r="64" ht="121.5">
      <c r="A64" s="14" t="s">
        <v>214</v>
      </c>
      <c r="B64" s="14" t="s">
        <v>215</v>
      </c>
      <c r="C64" s="14" t="s">
        <v>216</v>
      </c>
      <c r="D64" s="22" t="s">
        <v>217</v>
      </c>
      <c r="E64" s="22" t="s">
        <v>218</v>
      </c>
      <c r="F64" s="22" t="s">
        <v>219</v>
      </c>
      <c r="G64" s="23">
        <f t="shared" si="4"/>
        <v>17400</v>
      </c>
      <c r="H64" s="24">
        <v>17400</v>
      </c>
      <c r="I64" s="24">
        <v>0</v>
      </c>
      <c r="J64" s="23">
        <f t="shared" si="5"/>
        <v>0</v>
      </c>
      <c r="K64" s="24"/>
      <c r="L64" s="24">
        <v>0</v>
      </c>
    </row>
    <row r="65" ht="110.40000000000001">
      <c r="A65" s="14" t="s">
        <v>220</v>
      </c>
      <c r="B65" s="14" t="s">
        <v>221</v>
      </c>
      <c r="C65" s="14" t="s">
        <v>216</v>
      </c>
      <c r="D65" s="22" t="s">
        <v>222</v>
      </c>
      <c r="E65" s="22" t="s">
        <v>223</v>
      </c>
      <c r="F65" s="22" t="s">
        <v>224</v>
      </c>
      <c r="G65" s="23">
        <f t="shared" si="4"/>
        <v>68500</v>
      </c>
      <c r="H65" s="24">
        <v>68500</v>
      </c>
      <c r="I65" s="24">
        <v>0</v>
      </c>
      <c r="J65" s="23">
        <f t="shared" si="5"/>
        <v>8518.6100000000006</v>
      </c>
      <c r="K65" s="24">
        <v>8518.6100000000006</v>
      </c>
      <c r="L65" s="24">
        <v>0</v>
      </c>
    </row>
    <row r="66" ht="110.40000000000001">
      <c r="A66" s="14" t="s">
        <v>225</v>
      </c>
      <c r="B66" s="14" t="s">
        <v>226</v>
      </c>
      <c r="C66" s="14" t="s">
        <v>151</v>
      </c>
      <c r="D66" s="22" t="s">
        <v>227</v>
      </c>
      <c r="E66" s="22" t="s">
        <v>228</v>
      </c>
      <c r="F66" s="22" t="s">
        <v>229</v>
      </c>
      <c r="G66" s="23">
        <f t="shared" si="4"/>
        <v>1500000</v>
      </c>
      <c r="H66" s="24">
        <v>1500000</v>
      </c>
      <c r="I66" s="24">
        <v>0</v>
      </c>
      <c r="J66" s="23">
        <f t="shared" si="5"/>
        <v>590470.03000000003</v>
      </c>
      <c r="K66" s="24">
        <v>590470.03000000003</v>
      </c>
      <c r="L66" s="24">
        <v>0</v>
      </c>
    </row>
    <row r="67" ht="96.599999999999994">
      <c r="A67" s="14" t="s">
        <v>230</v>
      </c>
      <c r="B67" s="14" t="s">
        <v>231</v>
      </c>
      <c r="C67" s="14" t="s">
        <v>232</v>
      </c>
      <c r="D67" s="22" t="s">
        <v>233</v>
      </c>
      <c r="E67" s="22" t="s">
        <v>234</v>
      </c>
      <c r="F67" s="22" t="s">
        <v>235</v>
      </c>
      <c r="G67" s="23">
        <f t="shared" si="4"/>
        <v>59045</v>
      </c>
      <c r="H67" s="24">
        <v>59045</v>
      </c>
      <c r="I67" s="24">
        <v>0</v>
      </c>
      <c r="J67" s="23">
        <f t="shared" si="5"/>
        <v>59045</v>
      </c>
      <c r="K67" s="24">
        <v>59045</v>
      </c>
      <c r="L67" s="24">
        <v>0</v>
      </c>
    </row>
    <row r="68" ht="138">
      <c r="A68" s="14" t="s">
        <v>230</v>
      </c>
      <c r="B68" s="14" t="s">
        <v>231</v>
      </c>
      <c r="C68" s="14" t="s">
        <v>232</v>
      </c>
      <c r="D68" s="22" t="s">
        <v>233</v>
      </c>
      <c r="E68" s="22" t="s">
        <v>236</v>
      </c>
      <c r="F68" s="22" t="s">
        <v>237</v>
      </c>
      <c r="G68" s="23">
        <f t="shared" si="4"/>
        <v>1690155</v>
      </c>
      <c r="H68" s="24">
        <v>1690155</v>
      </c>
      <c r="I68" s="24">
        <v>0</v>
      </c>
      <c r="J68" s="23">
        <f t="shared" si="5"/>
        <v>226922.89000000001</v>
      </c>
      <c r="K68" s="24">
        <v>226922.89000000001</v>
      </c>
      <c r="L68" s="24">
        <v>0</v>
      </c>
    </row>
    <row r="69" ht="124.2">
      <c r="A69" s="14" t="s">
        <v>238</v>
      </c>
      <c r="B69" s="14" t="s">
        <v>239</v>
      </c>
      <c r="C69" s="14" t="s">
        <v>240</v>
      </c>
      <c r="D69" s="22" t="s">
        <v>241</v>
      </c>
      <c r="E69" s="22" t="s">
        <v>242</v>
      </c>
      <c r="F69" s="22" t="s">
        <v>243</v>
      </c>
      <c r="G69" s="23">
        <f t="shared" si="4"/>
        <v>2323780</v>
      </c>
      <c r="H69" s="24">
        <v>2323780</v>
      </c>
      <c r="I69" s="24">
        <v>0</v>
      </c>
      <c r="J69" s="23">
        <f t="shared" si="5"/>
        <v>2323780</v>
      </c>
      <c r="K69" s="24">
        <v>2323780</v>
      </c>
      <c r="L69" s="24">
        <v>0</v>
      </c>
    </row>
    <row r="70" ht="55.200000000000003">
      <c r="A70" s="14" t="s">
        <v>238</v>
      </c>
      <c r="B70" s="14" t="s">
        <v>239</v>
      </c>
      <c r="C70" s="14" t="s">
        <v>240</v>
      </c>
      <c r="D70" s="22" t="s">
        <v>241</v>
      </c>
      <c r="E70" s="22" t="s">
        <v>244</v>
      </c>
      <c r="F70" s="22" t="s">
        <v>245</v>
      </c>
      <c r="G70" s="23">
        <f t="shared" si="4"/>
        <v>1447020</v>
      </c>
      <c r="H70" s="24">
        <v>1447020</v>
      </c>
      <c r="I70" s="24">
        <v>0</v>
      </c>
      <c r="J70" s="23">
        <f t="shared" si="5"/>
        <v>170280</v>
      </c>
      <c r="K70" s="24">
        <v>170280</v>
      </c>
      <c r="L70" s="24">
        <v>0</v>
      </c>
    </row>
    <row r="71" ht="27.600000000000001">
      <c r="A71" s="19" t="s">
        <v>246</v>
      </c>
      <c r="B71" s="19" t="s">
        <v>18</v>
      </c>
      <c r="C71" s="19" t="s">
        <v>18</v>
      </c>
      <c r="D71" s="20" t="s">
        <v>247</v>
      </c>
      <c r="E71" s="20" t="s">
        <v>18</v>
      </c>
      <c r="F71" s="20" t="s">
        <v>18</v>
      </c>
      <c r="G71" s="21">
        <v>930800</v>
      </c>
      <c r="H71" s="21">
        <v>930800</v>
      </c>
      <c r="I71" s="21">
        <v>0</v>
      </c>
      <c r="J71" s="21">
        <f t="shared" si="5"/>
        <v>196539.98999999999</v>
      </c>
      <c r="K71" s="21">
        <f>K72</f>
        <v>196539.98999999999</v>
      </c>
      <c r="L71" s="21">
        <f>L72</f>
        <v>0</v>
      </c>
    </row>
    <row r="72" ht="27.600000000000001">
      <c r="A72" s="19" t="s">
        <v>248</v>
      </c>
      <c r="B72" s="19" t="s">
        <v>18</v>
      </c>
      <c r="C72" s="19" t="s">
        <v>18</v>
      </c>
      <c r="D72" s="20" t="s">
        <v>247</v>
      </c>
      <c r="E72" s="20" t="s">
        <v>18</v>
      </c>
      <c r="F72" s="20" t="s">
        <v>18</v>
      </c>
      <c r="G72" s="21">
        <f>SUM(G73:G76)</f>
        <v>930800</v>
      </c>
      <c r="H72" s="21">
        <f>SUM(H73:H76)</f>
        <v>930800</v>
      </c>
      <c r="I72" s="21">
        <f>SUM(I73:I76)</f>
        <v>0</v>
      </c>
      <c r="J72" s="21">
        <f>SUM(J73:J76)</f>
        <v>196539.98999999999</v>
      </c>
      <c r="K72" s="21">
        <f>SUM(K73:K76)</f>
        <v>196539.98999999999</v>
      </c>
      <c r="L72" s="21">
        <f>SUM(L73:L76)</f>
        <v>0</v>
      </c>
    </row>
    <row r="73" ht="41.399999999999999">
      <c r="A73" s="14" t="s">
        <v>249</v>
      </c>
      <c r="B73" s="14" t="s">
        <v>250</v>
      </c>
      <c r="C73" s="14" t="s">
        <v>166</v>
      </c>
      <c r="D73" s="22" t="s">
        <v>251</v>
      </c>
      <c r="E73" s="22" t="s">
        <v>39</v>
      </c>
      <c r="F73" s="22" t="s">
        <v>40</v>
      </c>
      <c r="G73" s="23">
        <f t="shared" ref="G73:G76" si="6">H73+I73</f>
        <v>75800</v>
      </c>
      <c r="H73" s="24">
        <v>75800</v>
      </c>
      <c r="I73" s="24">
        <v>0</v>
      </c>
      <c r="J73" s="23">
        <f t="shared" ref="J73:J77" si="7">K73+L73</f>
        <v>75781.130000000005</v>
      </c>
      <c r="K73" s="24">
        <v>75781.130000000005</v>
      </c>
      <c r="L73" s="24">
        <v>0</v>
      </c>
    </row>
    <row r="74" ht="82.799999999999997">
      <c r="A74" s="14" t="s">
        <v>252</v>
      </c>
      <c r="B74" s="14" t="s">
        <v>253</v>
      </c>
      <c r="C74" s="14" t="s">
        <v>216</v>
      </c>
      <c r="D74" s="22" t="s">
        <v>254</v>
      </c>
      <c r="E74" s="22" t="s">
        <v>255</v>
      </c>
      <c r="F74" s="22" t="s">
        <v>256</v>
      </c>
      <c r="G74" s="23">
        <f t="shared" si="6"/>
        <v>335000</v>
      </c>
      <c r="H74" s="24">
        <v>335000</v>
      </c>
      <c r="I74" s="24">
        <v>0</v>
      </c>
      <c r="J74" s="23">
        <f t="shared" si="7"/>
        <v>4830</v>
      </c>
      <c r="K74" s="24">
        <v>4830</v>
      </c>
      <c r="L74" s="24">
        <v>0</v>
      </c>
    </row>
    <row r="75" ht="138">
      <c r="A75" s="14" t="s">
        <v>257</v>
      </c>
      <c r="B75" s="14" t="s">
        <v>258</v>
      </c>
      <c r="C75" s="14" t="s">
        <v>259</v>
      </c>
      <c r="D75" s="22" t="s">
        <v>260</v>
      </c>
      <c r="E75" s="22" t="s">
        <v>261</v>
      </c>
      <c r="F75" s="22" t="s">
        <v>262</v>
      </c>
      <c r="G75" s="23">
        <f t="shared" si="6"/>
        <v>420000</v>
      </c>
      <c r="H75" s="24">
        <v>420000</v>
      </c>
      <c r="I75" s="24">
        <v>0</v>
      </c>
      <c r="J75" s="23">
        <f t="shared" si="7"/>
        <v>115928.86</v>
      </c>
      <c r="K75" s="24">
        <v>115928.86</v>
      </c>
      <c r="L75" s="24">
        <v>0</v>
      </c>
    </row>
    <row r="76" ht="55.200000000000003">
      <c r="A76" s="14" t="s">
        <v>257</v>
      </c>
      <c r="B76" s="14" t="s">
        <v>258</v>
      </c>
      <c r="C76" s="14" t="s">
        <v>259</v>
      </c>
      <c r="D76" s="22" t="s">
        <v>260</v>
      </c>
      <c r="E76" s="22" t="s">
        <v>263</v>
      </c>
      <c r="F76" s="22" t="s">
        <v>264</v>
      </c>
      <c r="G76" s="23">
        <f t="shared" si="6"/>
        <v>100000</v>
      </c>
      <c r="H76" s="24">
        <v>100000</v>
      </c>
      <c r="I76" s="24">
        <v>0</v>
      </c>
      <c r="J76" s="23">
        <f t="shared" si="7"/>
        <v>0</v>
      </c>
      <c r="K76" s="24"/>
      <c r="L76" s="24">
        <v>0</v>
      </c>
    </row>
    <row r="77" ht="27.600000000000001">
      <c r="A77" s="19" t="s">
        <v>265</v>
      </c>
      <c r="B77" s="19" t="s">
        <v>18</v>
      </c>
      <c r="C77" s="19" t="s">
        <v>18</v>
      </c>
      <c r="D77" s="20" t="s">
        <v>266</v>
      </c>
      <c r="E77" s="20" t="s">
        <v>18</v>
      </c>
      <c r="F77" s="20" t="s">
        <v>18</v>
      </c>
      <c r="G77" s="21">
        <v>2308000</v>
      </c>
      <c r="H77" s="21">
        <v>1850000</v>
      </c>
      <c r="I77" s="21">
        <v>458000</v>
      </c>
      <c r="J77" s="21">
        <f t="shared" si="7"/>
        <v>1658000</v>
      </c>
      <c r="K77" s="21">
        <f>K78</f>
        <v>1600000</v>
      </c>
      <c r="L77" s="21">
        <f>L78</f>
        <v>58000</v>
      </c>
    </row>
    <row r="78" ht="27.600000000000001">
      <c r="A78" s="19" t="s">
        <v>267</v>
      </c>
      <c r="B78" s="19" t="s">
        <v>18</v>
      </c>
      <c r="C78" s="19" t="s">
        <v>18</v>
      </c>
      <c r="D78" s="20" t="s">
        <v>266</v>
      </c>
      <c r="E78" s="20" t="s">
        <v>18</v>
      </c>
      <c r="F78" s="20" t="s">
        <v>18</v>
      </c>
      <c r="G78" s="21">
        <f>SUM(G79:G82)</f>
        <v>2308000</v>
      </c>
      <c r="H78" s="21">
        <f>SUM(H79:H82)</f>
        <v>1850000</v>
      </c>
      <c r="I78" s="21">
        <f>SUM(I79:I82)</f>
        <v>458000</v>
      </c>
      <c r="J78" s="21">
        <f>SUM(J79:J82)</f>
        <v>1658000</v>
      </c>
      <c r="K78" s="21">
        <f>SUM(K79:K82)</f>
        <v>1600000</v>
      </c>
      <c r="L78" s="21">
        <f>SUM(L79:L82)</f>
        <v>58000</v>
      </c>
    </row>
    <row r="79" ht="138">
      <c r="A79" s="14" t="s">
        <v>268</v>
      </c>
      <c r="B79" s="14" t="s">
        <v>269</v>
      </c>
      <c r="C79" s="14" t="s">
        <v>30</v>
      </c>
      <c r="D79" s="22" t="s">
        <v>270</v>
      </c>
      <c r="E79" s="22" t="s">
        <v>271</v>
      </c>
      <c r="F79" s="22" t="s">
        <v>130</v>
      </c>
      <c r="G79" s="23">
        <f t="shared" ref="G79:G82" si="8">H79+I79</f>
        <v>558000</v>
      </c>
      <c r="H79" s="24">
        <v>100000</v>
      </c>
      <c r="I79" s="24">
        <v>458000</v>
      </c>
      <c r="J79" s="23">
        <f t="shared" ref="J79:J82" si="9">K79+L79</f>
        <v>158000</v>
      </c>
      <c r="K79" s="24">
        <v>100000</v>
      </c>
      <c r="L79" s="24">
        <v>58000</v>
      </c>
    </row>
    <row r="80" ht="220.80000000000001">
      <c r="A80" s="14" t="s">
        <v>268</v>
      </c>
      <c r="B80" s="14" t="s">
        <v>269</v>
      </c>
      <c r="C80" s="14" t="s">
        <v>30</v>
      </c>
      <c r="D80" s="22" t="s">
        <v>270</v>
      </c>
      <c r="E80" s="22" t="s">
        <v>127</v>
      </c>
      <c r="F80" s="22" t="s">
        <v>128</v>
      </c>
      <c r="G80" s="23">
        <f t="shared" si="8"/>
        <v>1500000</v>
      </c>
      <c r="H80" s="24">
        <v>1500000</v>
      </c>
      <c r="I80" s="24">
        <v>0</v>
      </c>
      <c r="J80" s="23">
        <f t="shared" si="9"/>
        <v>1500000</v>
      </c>
      <c r="K80" s="24">
        <v>1500000</v>
      </c>
      <c r="L80" s="24">
        <v>0</v>
      </c>
    </row>
    <row r="81" ht="96.599999999999994">
      <c r="A81" s="14" t="s">
        <v>268</v>
      </c>
      <c r="B81" s="14" t="s">
        <v>269</v>
      </c>
      <c r="C81" s="14" t="s">
        <v>30</v>
      </c>
      <c r="D81" s="22" t="s">
        <v>270</v>
      </c>
      <c r="E81" s="22" t="s">
        <v>272</v>
      </c>
      <c r="F81" s="22" t="s">
        <v>273</v>
      </c>
      <c r="G81" s="23">
        <f t="shared" si="8"/>
        <v>200000</v>
      </c>
      <c r="H81" s="24">
        <v>200000</v>
      </c>
      <c r="I81" s="24">
        <v>0</v>
      </c>
      <c r="J81" s="23">
        <f t="shared" si="9"/>
        <v>0</v>
      </c>
      <c r="K81" s="24"/>
      <c r="L81" s="24">
        <v>0</v>
      </c>
    </row>
    <row r="82" ht="69">
      <c r="A82" s="14" t="s">
        <v>268</v>
      </c>
      <c r="B82" s="14" t="s">
        <v>269</v>
      </c>
      <c r="C82" s="14" t="s">
        <v>30</v>
      </c>
      <c r="D82" s="22" t="s">
        <v>270</v>
      </c>
      <c r="E82" s="22" t="s">
        <v>274</v>
      </c>
      <c r="F82" s="22" t="s">
        <v>275</v>
      </c>
      <c r="G82" s="23">
        <f t="shared" si="8"/>
        <v>50000</v>
      </c>
      <c r="H82" s="24">
        <v>50000</v>
      </c>
      <c r="I82" s="24">
        <v>0</v>
      </c>
      <c r="J82" s="23">
        <f t="shared" si="9"/>
        <v>0</v>
      </c>
      <c r="K82" s="24"/>
      <c r="L82" s="24">
        <v>0</v>
      </c>
    </row>
    <row r="83">
      <c r="A83" s="19" t="s">
        <v>276</v>
      </c>
      <c r="B83" s="19" t="s">
        <v>276</v>
      </c>
      <c r="C83" s="19" t="s">
        <v>276</v>
      </c>
      <c r="D83" s="25" t="s">
        <v>277</v>
      </c>
      <c r="E83" s="25" t="s">
        <v>276</v>
      </c>
      <c r="F83" s="25" t="s">
        <v>276</v>
      </c>
      <c r="G83" s="21">
        <f>G11+G43+G57+G72+G78</f>
        <v>70908121.439999998</v>
      </c>
      <c r="H83" s="21">
        <f>H11+H43+H57+H72+H78</f>
        <v>66588112</v>
      </c>
      <c r="I83" s="21">
        <f>I11+I43+I57+I72+I78</f>
        <v>4320009.4399999995</v>
      </c>
      <c r="J83" s="21">
        <f>J11+J43+J57+J72+J78</f>
        <v>27374882.690000001</v>
      </c>
      <c r="K83" s="21">
        <f>K11+K43+K57+K72+K78</f>
        <v>27115183.580000002</v>
      </c>
      <c r="L83" s="21">
        <f>L11+L43+L57+L72+L78</f>
        <v>259699.10999999996</v>
      </c>
    </row>
    <row r="84" ht="13.5"/>
    <row r="85">
      <c r="A85" s="26"/>
      <c r="B85" s="26"/>
      <c r="C85" s="26"/>
      <c r="D85" s="26"/>
      <c r="E85" s="26"/>
      <c r="F85" s="26"/>
      <c r="G85" s="26"/>
      <c r="H85" s="26"/>
      <c r="I85" s="26"/>
      <c r="J85" s="26"/>
      <c r="K85" s="26"/>
      <c r="L85" s="26"/>
    </row>
    <row r="87" ht="18">
      <c r="A87" s="27" t="s">
        <v>278</v>
      </c>
    </row>
  </sheetData>
  <mergeCells count="11">
    <mergeCell ref="K2:L2"/>
    <mergeCell ref="A4:L4"/>
    <mergeCell ref="A7:A8"/>
    <mergeCell ref="B7:B8"/>
    <mergeCell ref="C7:C8"/>
    <mergeCell ref="D7:D8"/>
    <mergeCell ref="E7:E8"/>
    <mergeCell ref="F7:F8"/>
    <mergeCell ref="G7:I7"/>
    <mergeCell ref="J7:L7"/>
    <mergeCell ref="A85:L85"/>
  </mergeCells>
  <printOptions headings="0" gridLines="0"/>
  <pageMargins left="0.19685039370078697" right="0.19685039370078697" top="0.39370078740157494" bottom="0.19685039370078697" header="0" footer="0"/>
  <pageSetup paperSize="9" scale="50" fitToWidth="1" fitToHeight="500" pageOrder="downThenOver" orientation="portrait" usePrinterDefaults="1" blackAndWhite="0" draft="0" cellComments="none" useFirstPageNumber="0" errors="displayed" horizontalDpi="600" verticalDpi="0" copies="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ONLYOFFICE/8.1.3.4</Application>
  <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Нерослик А.П.</dc:creator>
  <cp:lastModifiedBy>Нерослик Алла Петрівна</cp:lastModifiedBy>
  <cp:revision>2</cp:revision>
  <dcterms:created xsi:type="dcterms:W3CDTF">2026-06-18T12:55:31Z</dcterms:created>
  <dcterms:modified xsi:type="dcterms:W3CDTF">2026-08-21T10:54:21Z</dcterms:modified>
</cp:coreProperties>
</file>