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externalReferences>
    <externalReference r:id="rId5"/>
  </externalReferences>
  <definedNames>
    <definedName localSheetId="0" name="_Hlk111815570">#REF!</definedName>
  </definedNames>
  <calcPr/>
  <extLst>
    <ext uri="GoogleSheetsCustomDataVersion2">
      <go:sheetsCustomData xmlns:go="http://customooxmlschemas.google.com/" r:id="rId6" roundtripDataChecksum="c/Ye38Bkgt3pbYv9fgiYHonBTx3xbIQEsZLSN7Q9aas="/>
    </ext>
  </extLst>
</workbook>
</file>

<file path=xl/sharedStrings.xml><?xml version="1.0" encoding="utf-8"?>
<sst xmlns="http://schemas.openxmlformats.org/spreadsheetml/2006/main" count="86" uniqueCount="79">
  <si>
    <t xml:space="preserve">Додаток 2 до рішення виконавчого комітету Менської міської ради  28 липня 2026 року № </t>
  </si>
  <si>
    <t xml:space="preserve">Структура тарифів на виробництво теплової енергії </t>
  </si>
  <si>
    <t>АКЦІОНЕРНЕ ТОВАРИСТВО "ОБЛТЕПЛОКОМУНЕНЕРГО" м. Мена</t>
  </si>
  <si>
    <t>для потреб населення</t>
  </si>
  <si>
    <t>Без ПДВ</t>
  </si>
  <si>
    <t>№ з/п</t>
  </si>
  <si>
    <t>Найменування показників</t>
  </si>
  <si>
    <t>Усього</t>
  </si>
  <si>
    <t xml:space="preserve">Тарифи, грн/Гкал для потреб населення                        </t>
  </si>
  <si>
    <t>1</t>
  </si>
  <si>
    <t xml:space="preserve">Тарифи на виробництво теплової енергії </t>
  </si>
  <si>
    <t>Х</t>
  </si>
  <si>
    <t>2 896,35</t>
  </si>
  <si>
    <t>ІІ</t>
  </si>
  <si>
    <t>Структура тарифів на виробництво теплової енергії</t>
  </si>
  <si>
    <t>Виробнича собівартість, у тому числі:</t>
  </si>
  <si>
    <t>2 654,59</t>
  </si>
  <si>
    <t>1.1</t>
  </si>
  <si>
    <t>прямі матеріальні витрати, у тому числі:</t>
  </si>
  <si>
    <t>1 412,67</t>
  </si>
  <si>
    <t>1.1.1</t>
  </si>
  <si>
    <t>паливо</t>
  </si>
  <si>
    <t>1 302,19</t>
  </si>
  <si>
    <t>1.1.2</t>
  </si>
  <si>
    <t>електроенергія</t>
  </si>
  <si>
    <t>1.1.3</t>
  </si>
  <si>
    <t>покупна теплова енергія</t>
  </si>
  <si>
    <t>1.1.4</t>
  </si>
  <si>
    <t>сумарна вартість виробництва теплової енергії власними ТЕЦ, ТЕС, КГУ та установками з використанням альтернативних джерел енергії</t>
  </si>
  <si>
    <t>1.1.5</t>
  </si>
  <si>
    <t>вода для технологічних потреб та водовідведення</t>
  </si>
  <si>
    <t>1.1.6</t>
  </si>
  <si>
    <t>матеріали, запасні  частини та інші матеріальні ресурси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</si>
  <si>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</si>
  <si>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</si>
  <si>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</si>
  <si>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</si>
  <si>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</si>
  <si>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</si>
  <si>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</si>
  <si>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</si>
  <si>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</si>
  <si>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інші прямі витрати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</si>
  <si>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</si>
  <si>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</si>
  <si>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</si>
  <si>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</si>
  <si>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</si>
  <si>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1.4.3</t>
  </si>
  <si>
    <t>1.4.4</t>
  </si>
  <si>
    <t>інші витрати</t>
  </si>
  <si>
    <t>2</t>
  </si>
  <si>
    <t>Адміністративні витрати, у тому числі:</t>
  </si>
  <si>
    <t>2.1</t>
  </si>
  <si>
    <t>2.2</t>
  </si>
  <si>
    <t>2.3</t>
  </si>
  <si>
    <t>2.4</t>
  </si>
  <si>
    <t>3</t>
  </si>
  <si>
    <t>Інші операційні витрати</t>
  </si>
  <si>
    <t>4</t>
  </si>
  <si>
    <t>Фінансові витрати</t>
  </si>
  <si>
    <t>5</t>
  </si>
  <si>
    <t>Повна собівартість</t>
  </si>
  <si>
    <t>2 739,71</t>
  </si>
  <si>
    <t>6</t>
  </si>
  <si>
    <t>Витрати на відшкодування втрат</t>
  </si>
  <si>
    <t>7</t>
  </si>
  <si>
    <t>Розрахунковий прибуток виробництва теплової енергії власними котельнями, усього, у тому числі:</t>
  </si>
  <si>
    <t>7.1</t>
  </si>
  <si>
    <t>податок на прибуток</t>
  </si>
  <si>
    <t>7.2</t>
  </si>
  <si>
    <t>на розвиток виробництва (виробничі інвестиції)</t>
  </si>
  <si>
    <t>7.3</t>
  </si>
  <si>
    <t>інше використання прибутку</t>
  </si>
  <si>
    <t>8</t>
  </si>
  <si>
    <t>Загальний обсяг відпуску теплової енергії, Гкал</t>
  </si>
  <si>
    <t>1 812,79</t>
  </si>
  <si>
    <t>Начальник відділу міжнародного співробітництва
та економічного розвитку Менської міської ради</t>
  </si>
  <si>
    <t>Сергій СКОРОХОД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</si>
</sst>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00"/>
  </numFmts>
  <fonts count="10">
    <font>
      <sz val="11.0"/>
      <color theme="1"/>
      <name val="Calibri"/>
      <scheme val="minor"/>
    </font>
    <font>
      <sz val="11.0"/>
      <color theme="1"/>
      <name val="Times New Roman"/>
    </font>
    <font>
      <sz val="11.0"/>
      <color theme="1"/>
      <name val="Calibri"/>
    </font>
    <font>
      <b/>
      <sz val="14.0"/>
      <color theme="1"/>
      <name val="Times New Roman"/>
    </font>
    <font>
      <sz val="8.0"/>
      <color theme="1"/>
      <name val="Times New Roman"/>
    </font>
    <font>
      <b/>
      <sz val="8.0"/>
      <color theme="1"/>
      <name val="Times New Roman"/>
    </font>
    <font/>
    <font>
      <b/>
      <sz val="11.0"/>
      <color theme="1"/>
      <name val="Times New Roman"/>
    </font>
    <font>
      <b/>
      <sz val="11.0"/>
      <color theme="1"/>
      <name val="Calibri"/>
    </font>
    <font>
      <sz val="10.0"/>
      <color theme="1"/>
      <name val="Times New Roman"/>
    </font>
  </fonts>
  <fills count="2">
    <fill>
      <patternFill patternType="none"/>
    </fill>
    <fill>
      <patternFill patternType="lightGray"/>
    </fill>
  </fills>
  <borders count="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49" xfId="0" applyFont="1" applyNumberFormat="1"/>
    <xf borderId="0" fillId="0" fontId="1" numFmtId="0" xfId="0" applyFont="1"/>
    <xf borderId="0" fillId="0" fontId="1" numFmtId="0" xfId="0" applyAlignment="1" applyFont="1">
      <alignment horizontal="left" readingOrder="0" shrinkToFit="0" wrapText="1"/>
    </xf>
    <xf borderId="0" fillId="0" fontId="2" numFmtId="0" xfId="0" applyAlignment="1" applyFont="1">
      <alignment shrinkToFit="0" wrapText="1"/>
    </xf>
    <xf borderId="0" fillId="0" fontId="2" numFmtId="0" xfId="0" applyFont="1"/>
    <xf borderId="0" fillId="0" fontId="3" numFmtId="0" xfId="0" applyAlignment="1" applyFont="1">
      <alignment horizontal="center" shrinkToFit="0" wrapText="1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vertical="top"/>
    </xf>
    <xf borderId="1" fillId="0" fontId="4" numFmtId="0" xfId="0" applyAlignment="1" applyBorder="1" applyFont="1">
      <alignment vertical="top"/>
    </xf>
    <xf borderId="0" fillId="0" fontId="4" numFmtId="0" xfId="0" applyAlignment="1" applyFont="1">
      <alignment horizontal="right" vertical="center"/>
    </xf>
    <xf borderId="2" fillId="0" fontId="4" numFmtId="49" xfId="0" applyAlignment="1" applyBorder="1" applyFont="1" applyNumberForma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0" xfId="0" applyAlignment="1" applyBorder="1" applyFont="1">
      <alignment shrinkToFit="0" vertical="center" wrapText="1"/>
    </xf>
    <xf borderId="2" fillId="0" fontId="5" numFmtId="4" xfId="0" applyAlignment="1" applyBorder="1" applyFont="1" applyNumberFormat="1">
      <alignment horizontal="center" readingOrder="0" shrinkToFit="0" wrapText="1"/>
    </xf>
    <xf borderId="3" fillId="0" fontId="5" numFmtId="0" xfId="0" applyAlignment="1" applyBorder="1" applyFont="1">
      <alignment horizontal="center" shrinkToFit="0" vertical="center" wrapText="1"/>
    </xf>
    <xf borderId="4" fillId="0" fontId="6" numFmtId="0" xfId="0" applyBorder="1" applyFont="1"/>
    <xf borderId="5" fillId="0" fontId="6" numFmtId="0" xfId="0" applyBorder="1" applyFont="1"/>
    <xf borderId="2" fillId="0" fontId="4" numFmtId="0" xfId="0" applyAlignment="1" applyBorder="1" applyFont="1">
      <alignment shrinkToFit="0" vertical="center" wrapText="1"/>
    </xf>
    <xf borderId="2" fillId="0" fontId="4" numFmtId="4" xfId="0" applyAlignment="1" applyBorder="1" applyFont="1" applyNumberFormat="1">
      <alignment horizontal="center" shrinkToFit="0" vertical="center" wrapText="1"/>
    </xf>
    <xf borderId="2" fillId="0" fontId="4" numFmtId="4" xfId="0" applyAlignment="1" applyBorder="1" applyFont="1" applyNumberFormat="1">
      <alignment horizontal="center" readingOrder="0" shrinkToFit="0" vertical="center" wrapText="1"/>
    </xf>
    <xf borderId="0" fillId="0" fontId="2" numFmtId="2" xfId="0" applyFont="1" applyNumberFormat="1"/>
    <xf borderId="0" fillId="0" fontId="7" numFmtId="0" xfId="0" applyFont="1"/>
    <xf borderId="0" fillId="0" fontId="8" numFmtId="0" xfId="0" applyFont="1"/>
    <xf borderId="0" fillId="0" fontId="4" numFmtId="49" xfId="0" applyAlignment="1" applyFont="1" applyNumberFormat="1">
      <alignment horizontal="center" shrinkToFit="0" vertical="center" wrapText="1"/>
    </xf>
    <xf borderId="0" fillId="0" fontId="4" numFmtId="0" xfId="0" applyAlignment="1" applyFont="1">
      <alignment shrinkToFit="0" vertical="center" wrapText="1"/>
    </xf>
    <xf borderId="0" fillId="0" fontId="4" numFmtId="4" xfId="0" applyAlignment="1" applyFont="1" applyNumberFormat="1">
      <alignment horizontal="center" shrinkToFit="0" vertical="center" wrapText="1"/>
    </xf>
    <xf borderId="0" fillId="0" fontId="9" numFmtId="0" xfId="0" applyAlignment="1" applyFont="1">
      <alignment horizontal="left" shrinkToFit="0" vertical="top" wrapText="1"/>
    </xf>
    <xf borderId="0" fillId="0" fontId="4" numFmtId="0" xfId="0" applyAlignment="1" applyFont="1">
      <alignment horizontal="left" shrinkToFit="0" vertical="top" wrapText="1"/>
    </xf>
    <xf borderId="0" fillId="0" fontId="1" numFmtId="164" xfId="0" applyAlignment="1" applyFont="1" applyNumberFormat="1">
      <alignment vertical="center"/>
    </xf>
    <xf borderId="0" fillId="0" fontId="1" numFmtId="164" xfId="0" applyFont="1" applyNumberFormat="1"/>
    <xf borderId="0" fillId="0" fontId="1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C:/Users/Usher/Downloads/11%20&#1052;&#1077;&#1085;&#1072;%202023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ІНСТРУКЦІЯ"/>
      <sheetName val="1_Елементи витрат"/>
      <sheetName val="Загальновиробничі"/>
      <sheetName val="Адміністративні"/>
      <sheetName val="відст заг вир та адм"/>
      <sheetName val="4_Структура пл.соб."/>
      <sheetName val="2_ФОП"/>
      <sheetName val="5_Розрахунок тарифів"/>
      <sheetName val="Д2"/>
      <sheetName val="Д3"/>
      <sheetName val="Д4"/>
      <sheetName val="Д5"/>
      <sheetName val="Д7"/>
      <sheetName val="Д8"/>
      <sheetName val="Д9"/>
      <sheetName val="Вода  Техн."/>
      <sheetName val="Пелети"/>
      <sheetName val="Втрати"/>
      <sheetName val="Транс.ін.мережами"/>
      <sheetName val="Послуга"/>
      <sheetName val="Всі тарифи"/>
      <sheetName val="Додаток 1 Структури"/>
      <sheetName val="Додаток 2 Структури"/>
      <sheetName val="Додаток 3 Структури"/>
      <sheetName val="Додаток 4 Структури"/>
      <sheetName val="Додаток 5 Структури"/>
      <sheetName val="Додаток 1 на 1 Гка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64.0"/>
    <col customWidth="1" hidden="1" min="3" max="3" width="9.0"/>
    <col customWidth="1" min="4" max="4" width="21.43"/>
    <col customWidth="1" min="5" max="5" width="7.86"/>
    <col customWidth="1" min="6" max="23" width="9.14"/>
  </cols>
  <sheetData>
    <row r="1" ht="72.75" customHeight="1">
      <c r="A1" s="1"/>
      <c r="B1" s="2"/>
      <c r="C1" s="2"/>
      <c r="D1" s="3" t="s">
        <v>0</v>
      </c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ht="14.25" customHeight="1">
      <c r="A2" s="1"/>
      <c r="B2" s="2"/>
      <c r="C2" s="2"/>
      <c r="D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20.25" customHeight="1">
      <c r="A3" s="6" t="s">
        <v>1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ht="33.75" customHeight="1">
      <c r="A4" s="7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ht="15.75" customHeight="1">
      <c r="A5" s="8" t="s">
        <v>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ht="14.25" customHeight="1">
      <c r="A6" s="9"/>
      <c r="B6" s="9"/>
      <c r="C6" s="9"/>
      <c r="D6" s="10" t="s">
        <v>4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ht="27.0" customHeight="1">
      <c r="A7" s="11" t="s">
        <v>5</v>
      </c>
      <c r="B7" s="12" t="s">
        <v>6</v>
      </c>
      <c r="C7" s="12" t="s">
        <v>7</v>
      </c>
      <c r="D7" s="12" t="s">
        <v>8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ht="11.25" customHeight="1">
      <c r="A8" s="11">
        <v>1.0</v>
      </c>
      <c r="B8" s="12">
        <v>2.0</v>
      </c>
      <c r="C8" s="12">
        <v>3.0</v>
      </c>
      <c r="D8" s="12">
        <v>3.0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ht="14.25" customHeight="1">
      <c r="A9" s="13" t="s">
        <v>9</v>
      </c>
      <c r="B9" s="14" t="s">
        <v>10</v>
      </c>
      <c r="C9" s="12" t="s">
        <v>11</v>
      </c>
      <c r="D9" s="15" t="s">
        <v>12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ht="17.25" customHeight="1">
      <c r="A10" s="13" t="s">
        <v>13</v>
      </c>
      <c r="B10" s="16" t="s">
        <v>14</v>
      </c>
      <c r="C10" s="17"/>
      <c r="D10" s="18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ht="14.25" customHeight="1">
      <c r="A11" s="11" t="s">
        <v>9</v>
      </c>
      <c r="B11" s="19" t="s">
        <v>15</v>
      </c>
      <c r="C11" s="20" t="str">
        <f>'[1]Додаток 2 Структури'!#REF!</f>
        <v>#ERROR!</v>
      </c>
      <c r="D11" s="21" t="s">
        <v>16</v>
      </c>
      <c r="E11" s="22"/>
      <c r="F11" s="23"/>
      <c r="G11" s="22"/>
      <c r="H11" s="22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ht="14.25" customHeight="1">
      <c r="A12" s="11" t="s">
        <v>17</v>
      </c>
      <c r="B12" s="19" t="s">
        <v>18</v>
      </c>
      <c r="C12" s="20" t="str">
        <f>[1]Д2!H14</f>
        <v>#ERROR!</v>
      </c>
      <c r="D12" s="21" t="s">
        <v>19</v>
      </c>
      <c r="E12" s="22"/>
      <c r="F12" s="23"/>
      <c r="G12" s="22"/>
      <c r="H12" s="22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ht="14.25" customHeight="1">
      <c r="A13" s="11" t="s">
        <v>20</v>
      </c>
      <c r="B13" s="19" t="s">
        <v>21</v>
      </c>
      <c r="C13" s="20" t="str">
        <f>[1]Д3!G13</f>
        <v>#ERROR!</v>
      </c>
      <c r="D13" s="21" t="s">
        <v>22</v>
      </c>
      <c r="E13" s="22"/>
      <c r="F13" s="23"/>
      <c r="G13" s="22"/>
      <c r="H13" s="22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ht="14.25" customHeight="1">
      <c r="A14" s="11" t="s">
        <v>23</v>
      </c>
      <c r="B14" s="19" t="s">
        <v>24</v>
      </c>
      <c r="C14" s="20" t="str">
        <f>[1]Д2!H13</f>
        <v>#ERROR!</v>
      </c>
      <c r="D14" s="21">
        <v>54.3</v>
      </c>
      <c r="E14" s="22"/>
      <c r="F14" s="23"/>
      <c r="G14" s="22"/>
      <c r="H14" s="2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ht="14.25" customHeight="1">
      <c r="A15" s="11" t="s">
        <v>25</v>
      </c>
      <c r="B15" s="19" t="s">
        <v>26</v>
      </c>
      <c r="C15" s="20" t="str">
        <f>'[1]Додаток 2 Структури'!#REF!+'[1]Додаток 3 Структури'!#REF!</f>
        <v>#ERROR!</v>
      </c>
      <c r="D15" s="21">
        <v>0.0</v>
      </c>
      <c r="E15" s="22"/>
      <c r="F15" s="23"/>
      <c r="G15" s="22"/>
      <c r="H15" s="2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ht="21.0" customHeight="1">
      <c r="A16" s="11" t="s">
        <v>27</v>
      </c>
      <c r="B16" s="19" t="s">
        <v>28</v>
      </c>
      <c r="C16" s="20" t="str">
        <f t="shared" ref="C16:C17" si="1">#NAME?</f>
        <v>#NAME?</v>
      </c>
      <c r="D16" s="21">
        <v>0.0</v>
      </c>
      <c r="E16" s="22"/>
      <c r="F16" s="23"/>
      <c r="G16" s="22"/>
      <c r="H16" s="2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ht="14.25" customHeight="1">
      <c r="A17" s="11" t="s">
        <v>29</v>
      </c>
      <c r="B17" s="19" t="s">
        <v>30</v>
      </c>
      <c r="C17" s="20" t="str">
        <f t="shared" si="1"/>
        <v>#NAME?</v>
      </c>
      <c r="D17" s="21">
        <v>0.85</v>
      </c>
      <c r="E17" s="22"/>
      <c r="F17" s="23"/>
      <c r="G17" s="22"/>
      <c r="H17" s="2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ht="14.25" customHeight="1">
      <c r="A18" s="11" t="s">
        <v>31</v>
      </c>
      <c r="B18" s="19" t="s">
        <v>32</v>
      </c>
      <c r="C18" s="20" t="str">
        <f>'[1]Додаток 2 Структури'!#REF!+'[1]Додаток 3 Структури'!#REF!++'[1]Додаток 4 Структури'!#REF!</f>
        <v>#ERROR!</v>
      </c>
      <c r="D18" s="21">
        <v>55.33</v>
      </c>
      <c r="E18" s="22"/>
      <c r="F18" s="23"/>
      <c r="G18" s="22"/>
      <c r="H18" s="2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ht="14.25" customHeight="1">
      <c r="A19" s="11" t="s">
        <v>33</v>
      </c>
      <c r="B19" s="19" t="s">
        <v>34</v>
      </c>
      <c r="C19" s="20" t="str">
        <f>SUM(C20:C22)</f>
        <v>#ERROR!</v>
      </c>
      <c r="D19" s="21">
        <v>675.96</v>
      </c>
      <c r="E19" s="22"/>
      <c r="F19" s="23"/>
      <c r="G19" s="22"/>
      <c r="H19" s="2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ht="14.25" customHeight="1">
      <c r="A20" s="11" t="s">
        <v>35</v>
      </c>
      <c r="B20" s="19" t="s">
        <v>36</v>
      </c>
      <c r="C20" s="20" t="str">
        <f>'[1]Додаток 2 Структури'!#REF!+'[1]Додаток 3 Структури'!#REF!++'[1]Додаток 4 Структури'!#REF!</f>
        <v>#ERROR!</v>
      </c>
      <c r="D20" s="21">
        <v>507.04</v>
      </c>
      <c r="E20" s="22"/>
      <c r="F20" s="23"/>
      <c r="G20" s="22"/>
      <c r="H20" s="2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ht="14.25" customHeight="1">
      <c r="A21" s="11" t="s">
        <v>37</v>
      </c>
      <c r="B21" s="19" t="s">
        <v>38</v>
      </c>
      <c r="C21" s="20" t="str">
        <f t="shared" ref="C21:C22" si="2">#NAME?</f>
        <v>#NAME?</v>
      </c>
      <c r="D21" s="21">
        <v>148.71</v>
      </c>
      <c r="E21" s="22"/>
      <c r="F21" s="23"/>
      <c r="G21" s="22"/>
      <c r="H21" s="2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ht="14.25" customHeight="1">
      <c r="A22" s="11" t="s">
        <v>39</v>
      </c>
      <c r="B22" s="19" t="s">
        <v>40</v>
      </c>
      <c r="C22" s="20" t="str">
        <f t="shared" si="2"/>
        <v>#NAME?</v>
      </c>
      <c r="D22" s="21">
        <v>19.3</v>
      </c>
      <c r="E22" s="22"/>
      <c r="F22" s="23"/>
      <c r="G22" s="22"/>
      <c r="H22" s="2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ht="14.25" customHeight="1">
      <c r="A23" s="11" t="s">
        <v>41</v>
      </c>
      <c r="B23" s="19" t="s">
        <v>42</v>
      </c>
      <c r="C23" s="20" t="str">
        <f>SUM(C24:C27)</f>
        <v>#ERROR!</v>
      </c>
      <c r="D23" s="21">
        <v>339.03</v>
      </c>
      <c r="E23" s="22"/>
      <c r="F23" s="23"/>
      <c r="G23" s="22"/>
      <c r="H23" s="2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ht="14.25" customHeight="1">
      <c r="A24" s="11" t="s">
        <v>43</v>
      </c>
      <c r="B24" s="19" t="s">
        <v>44</v>
      </c>
      <c r="C24" s="20" t="str">
        <f>'[1]Додаток 2 Структури'!#REF!+'[1]Додаток 3 Структури'!#REF!++'[1]Додаток 4 Структури'!#REF!</f>
        <v>#ERROR!</v>
      </c>
      <c r="D24" s="21">
        <v>58.91</v>
      </c>
      <c r="E24" s="22"/>
      <c r="F24" s="23"/>
      <c r="G24" s="22"/>
      <c r="H24" s="2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ht="14.25" customHeight="1">
      <c r="A25" s="11" t="s">
        <v>45</v>
      </c>
      <c r="B25" s="19" t="s">
        <v>46</v>
      </c>
      <c r="C25" s="20" t="str">
        <f t="shared" ref="C25:C27" si="3">#NAME?</f>
        <v>#NAME?</v>
      </c>
      <c r="D25" s="21">
        <v>12.59</v>
      </c>
      <c r="E25" s="22"/>
      <c r="F25" s="23"/>
      <c r="G25" s="22"/>
      <c r="H25" s="2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ht="14.25" customHeight="1">
      <c r="A26" s="11" t="s">
        <v>47</v>
      </c>
      <c r="B26" s="19" t="s">
        <v>38</v>
      </c>
      <c r="C26" s="20" t="str">
        <f t="shared" si="3"/>
        <v>#NAME?</v>
      </c>
      <c r="D26" s="21">
        <v>2.77</v>
      </c>
      <c r="E26" s="22"/>
      <c r="F26" s="23"/>
      <c r="G26" s="22"/>
      <c r="H26" s="2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ht="14.25" customHeight="1">
      <c r="A27" s="11" t="s">
        <v>48</v>
      </c>
      <c r="B27" s="19" t="s">
        <v>40</v>
      </c>
      <c r="C27" s="20" t="str">
        <f t="shared" si="3"/>
        <v>#NAME?</v>
      </c>
      <c r="D27" s="21">
        <v>0.22</v>
      </c>
      <c r="E27" s="22"/>
      <c r="F27" s="23"/>
      <c r="G27" s="22"/>
      <c r="H27" s="2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ht="14.25" customHeight="1">
      <c r="A28" s="11" t="s">
        <v>49</v>
      </c>
      <c r="B28" s="19" t="s">
        <v>50</v>
      </c>
      <c r="C28" s="20" t="str">
        <f>SUM(C29:C32)</f>
        <v>#ERROR!</v>
      </c>
      <c r="D28" s="21">
        <v>43.34</v>
      </c>
      <c r="E28" s="5"/>
      <c r="F28" s="23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ht="14.25" customHeight="1">
      <c r="A29" s="11" t="s">
        <v>51</v>
      </c>
      <c r="B29" s="19" t="s">
        <v>52</v>
      </c>
      <c r="C29" s="20" t="str">
        <f>'[1]Додаток 2 Структури'!#REF!+'[1]Додаток 3 Структури'!#REF!+'[1]Додаток 4 Структури'!#REF!</f>
        <v>#ERROR!</v>
      </c>
      <c r="D29" s="21">
        <v>85.13</v>
      </c>
      <c r="E29" s="22"/>
      <c r="F29" s="23"/>
      <c r="G29" s="22"/>
      <c r="H29" s="2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ht="14.25" customHeight="1">
      <c r="A30" s="11" t="s">
        <v>53</v>
      </c>
      <c r="B30" s="19" t="s">
        <v>46</v>
      </c>
      <c r="C30" s="20" t="str">
        <f t="shared" ref="C30:C32" si="4">#NAME?</f>
        <v>#NAME?</v>
      </c>
      <c r="D30" s="21">
        <v>60.36</v>
      </c>
      <c r="E30" s="22"/>
      <c r="F30" s="23"/>
      <c r="G30" s="22"/>
      <c r="H30" s="2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ht="14.25" customHeight="1">
      <c r="A31" s="11" t="s">
        <v>54</v>
      </c>
      <c r="B31" s="19" t="s">
        <v>38</v>
      </c>
      <c r="C31" s="20" t="str">
        <f t="shared" si="4"/>
        <v>#NAME?</v>
      </c>
      <c r="D31" s="21">
        <v>13.28</v>
      </c>
      <c r="E31" s="22"/>
      <c r="F31" s="23"/>
      <c r="G31" s="22"/>
      <c r="H31" s="2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ht="14.25" customHeight="1">
      <c r="A32" s="11" t="s">
        <v>55</v>
      </c>
      <c r="B32" s="19" t="s">
        <v>40</v>
      </c>
      <c r="C32" s="20" t="str">
        <f t="shared" si="4"/>
        <v>#NAME?</v>
      </c>
      <c r="D32" s="21">
        <v>1.43</v>
      </c>
      <c r="E32" s="22"/>
      <c r="F32" s="23"/>
      <c r="G32" s="22"/>
      <c r="H32" s="2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ht="14.25" customHeight="1">
      <c r="A33" s="11" t="s">
        <v>56</v>
      </c>
      <c r="B33" s="19" t="s">
        <v>50</v>
      </c>
      <c r="C33" s="20">
        <v>0.0</v>
      </c>
      <c r="D33" s="21">
        <v>10.06</v>
      </c>
      <c r="E33" s="22"/>
      <c r="F33" s="23"/>
      <c r="G33" s="22"/>
      <c r="H33" s="2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ht="14.25" customHeight="1">
      <c r="A34" s="11" t="s">
        <v>57</v>
      </c>
      <c r="B34" s="19" t="s">
        <v>58</v>
      </c>
      <c r="C34" s="20">
        <v>0.0</v>
      </c>
      <c r="D34" s="21">
        <v>0.0</v>
      </c>
      <c r="E34" s="22"/>
      <c r="F34" s="23"/>
      <c r="G34" s="22"/>
      <c r="H34" s="2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ht="14.25" customHeight="1">
      <c r="A35" s="11" t="s">
        <v>59</v>
      </c>
      <c r="B35" s="19" t="s">
        <v>60</v>
      </c>
      <c r="C35" s="20" t="str">
        <f>#REF!+C28+C33+C34</f>
        <v>#REF!</v>
      </c>
      <c r="D35" s="21">
        <v>0.0</v>
      </c>
      <c r="E35" s="22"/>
      <c r="F35" s="23"/>
      <c r="G35" s="22"/>
      <c r="H35" s="2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ht="14.25" customHeight="1">
      <c r="A36" s="11" t="s">
        <v>61</v>
      </c>
      <c r="B36" s="19" t="s">
        <v>62</v>
      </c>
      <c r="C36" s="20" t="str">
        <f>[1]Д2!H36+[1]Д3!G41+[1]Д4!G30</f>
        <v>#ERROR!</v>
      </c>
      <c r="D36" s="21" t="s">
        <v>63</v>
      </c>
      <c r="E36" s="22"/>
      <c r="F36" s="23"/>
      <c r="G36" s="22"/>
      <c r="H36" s="2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ht="14.25" customHeight="1">
      <c r="A37" s="11" t="s">
        <v>64</v>
      </c>
      <c r="B37" s="19" t="s">
        <v>65</v>
      </c>
      <c r="C37" s="20" t="str">
        <f>SUM(C38:C40)</f>
        <v>#ERROR!</v>
      </c>
      <c r="D37" s="21">
        <v>22.99</v>
      </c>
      <c r="E37" s="22"/>
      <c r="F37" s="23"/>
      <c r="G37" s="22"/>
      <c r="H37" s="22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ht="14.25" customHeight="1">
      <c r="A38" s="11" t="s">
        <v>66</v>
      </c>
      <c r="B38" s="19" t="s">
        <v>67</v>
      </c>
      <c r="C38" s="20" t="str">
        <f>'[1]Додаток 2 Структури'!#REF!+'[1]Додаток 3 Структури'!#REF!+'[1]Додаток 4 Структури'!#REF!</f>
        <v>#ERROR!</v>
      </c>
      <c r="D38" s="21">
        <v>133.64</v>
      </c>
      <c r="E38" s="22"/>
      <c r="F38" s="23"/>
      <c r="G38" s="22"/>
      <c r="H38" s="2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ht="14.25" customHeight="1">
      <c r="A39" s="11" t="s">
        <v>68</v>
      </c>
      <c r="B39" s="19" t="s">
        <v>69</v>
      </c>
      <c r="C39" s="20" t="str">
        <f t="shared" ref="C39:C40" si="5">#NAME?</f>
        <v>#NAME?</v>
      </c>
      <c r="D39" s="21">
        <v>24.06</v>
      </c>
      <c r="E39" s="22"/>
      <c r="F39" s="23"/>
      <c r="G39" s="22"/>
      <c r="H39" s="2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ht="14.25" customHeight="1">
      <c r="A40" s="11" t="s">
        <v>70</v>
      </c>
      <c r="B40" s="19" t="s">
        <v>71</v>
      </c>
      <c r="C40" s="20" t="str">
        <f t="shared" si="5"/>
        <v>#NAME?</v>
      </c>
      <c r="D40" s="21">
        <v>0.0</v>
      </c>
      <c r="E40" s="22"/>
      <c r="F40" s="23"/>
      <c r="G40" s="22"/>
      <c r="H40" s="2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ht="14.25" customHeight="1">
      <c r="A41" s="11" t="s">
        <v>72</v>
      </c>
      <c r="B41" s="19" t="s">
        <v>73</v>
      </c>
      <c r="C41" s="20" t="str">
        <f>C35+C36+C37</f>
        <v>#REF!</v>
      </c>
      <c r="D41" s="21">
        <v>109.58</v>
      </c>
      <c r="E41" s="24"/>
      <c r="F41" s="23"/>
      <c r="G41" s="22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ht="21.75" customHeight="1">
      <c r="A42" s="11" t="s">
        <v>74</v>
      </c>
      <c r="B42" s="19" t="s">
        <v>75</v>
      </c>
      <c r="C42" s="20" t="str">
        <f>'[1]Додаток 3 Структури'!#REF!</f>
        <v>#ERROR!</v>
      </c>
      <c r="D42" s="21" t="s">
        <v>76</v>
      </c>
      <c r="E42" s="24"/>
      <c r="F42" s="23"/>
      <c r="G42" s="22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ht="14.25" customHeight="1">
      <c r="A43" s="25"/>
      <c r="B43" s="26"/>
      <c r="C43" s="27"/>
      <c r="D43" s="27"/>
      <c r="E43" s="24"/>
      <c r="F43" s="23"/>
      <c r="G43" s="22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ht="14.25" customHeight="1">
      <c r="A44" s="25"/>
      <c r="B44" s="26"/>
      <c r="C44" s="27"/>
      <c r="D44" s="27"/>
      <c r="E44" s="24"/>
      <c r="F44" s="23"/>
      <c r="G44" s="22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ht="31.5" customHeight="1">
      <c r="A45" s="28" t="s">
        <v>77</v>
      </c>
      <c r="C45" s="29"/>
      <c r="D45" s="30" t="s">
        <v>78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ht="14.25" customHeight="1">
      <c r="A46" s="5"/>
      <c r="B46" s="5"/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ht="14.25" customHeight="1">
      <c r="A47" s="5"/>
      <c r="B47" s="5"/>
      <c r="C47" s="2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ht="14.25" customHeight="1">
      <c r="A48" s="1"/>
      <c r="B48" s="2"/>
      <c r="C48" s="2"/>
      <c r="D48" s="31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ht="14.25" customHeight="1">
      <c r="A49" s="2"/>
      <c r="B49" s="2"/>
      <c r="C49" s="2"/>
      <c r="D49" s="2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ht="14.25" customHeight="1">
      <c r="A50" s="2"/>
      <c r="B50" s="2"/>
      <c r="C50" s="2"/>
      <c r="D50" s="32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ht="14.25" customHeight="1">
      <c r="A51" s="2"/>
      <c r="B51" s="2"/>
      <c r="C51" s="2"/>
      <c r="D51" s="2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ht="14.25" customHeight="1">
      <c r="A52" s="2"/>
      <c r="B52" s="2"/>
      <c r="C52" s="2"/>
      <c r="D52" s="2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ht="14.25" customHeight="1">
      <c r="A53" s="1"/>
      <c r="B53" s="2"/>
      <c r="C53" s="2"/>
      <c r="D53" s="2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ht="14.25" customHeight="1">
      <c r="A54" s="1"/>
      <c r="B54" s="2"/>
      <c r="C54" s="2"/>
      <c r="D54" s="2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ht="14.25" customHeight="1">
      <c r="A55" s="1"/>
      <c r="B55" s="2"/>
      <c r="C55" s="2"/>
      <c r="D55" s="2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ht="14.25" customHeight="1">
      <c r="A56" s="1"/>
      <c r="B56" s="2"/>
      <c r="C56" s="2"/>
      <c r="D56" s="2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ht="14.25" customHeight="1">
      <c r="A57" s="1"/>
      <c r="B57" s="2"/>
      <c r="C57" s="2"/>
      <c r="D57" s="2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ht="14.25" customHeight="1">
      <c r="A58" s="1"/>
      <c r="B58" s="2"/>
      <c r="C58" s="2"/>
      <c r="D58" s="2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ht="14.25" customHeight="1">
      <c r="A59" s="5"/>
      <c r="B59" s="5"/>
      <c r="C59" s="5"/>
      <c r="D59" s="32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ht="14.25" customHeight="1">
      <c r="A60" s="1"/>
      <c r="B60" s="2"/>
      <c r="C60" s="2"/>
      <c r="D60" s="2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ht="14.25" customHeight="1">
      <c r="A61" s="1"/>
      <c r="B61" s="2"/>
      <c r="C61" s="2"/>
      <c r="D61" s="2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ht="14.25" customHeight="1">
      <c r="A62" s="1"/>
      <c r="B62" s="2"/>
      <c r="C62" s="2"/>
      <c r="D62" s="2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ht="14.25" customHeight="1">
      <c r="A63" s="1"/>
      <c r="B63" s="2"/>
      <c r="C63" s="2"/>
      <c r="D63" s="2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ht="14.25" customHeight="1">
      <c r="A64" s="1"/>
      <c r="B64" s="2"/>
      <c r="C64" s="2"/>
      <c r="D64" s="2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ht="14.25" customHeight="1">
      <c r="A65" s="1"/>
      <c r="B65" s="2"/>
      <c r="C65" s="2"/>
      <c r="D65" s="2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ht="14.25" customHeight="1">
      <c r="A66" s="1"/>
      <c r="B66" s="2"/>
      <c r="C66" s="2"/>
      <c r="D66" s="2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ht="14.25" customHeight="1">
      <c r="A67" s="1"/>
      <c r="B67" s="2"/>
      <c r="C67" s="2"/>
      <c r="D67" s="2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ht="14.25" customHeight="1">
      <c r="A68" s="1"/>
      <c r="B68" s="2"/>
      <c r="C68" s="2"/>
      <c r="D68" s="2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ht="14.25" customHeight="1">
      <c r="A69" s="1"/>
      <c r="B69" s="2"/>
      <c r="C69" s="2"/>
      <c r="D69" s="2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ht="14.25" customHeight="1">
      <c r="A70" s="1"/>
      <c r="B70" s="2"/>
      <c r="C70" s="2"/>
      <c r="D70" s="2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ht="14.25" customHeight="1">
      <c r="A71" s="1"/>
      <c r="B71" s="2"/>
      <c r="C71" s="2"/>
      <c r="D71" s="2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ht="14.25" customHeight="1">
      <c r="A72" s="1"/>
      <c r="B72" s="2"/>
      <c r="C72" s="2"/>
      <c r="D72" s="2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ht="14.25" customHeight="1">
      <c r="A73" s="1"/>
      <c r="B73" s="2"/>
      <c r="C73" s="2"/>
      <c r="D73" s="2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ht="14.25" customHeight="1">
      <c r="A74" s="1"/>
      <c r="B74" s="2"/>
      <c r="C74" s="2"/>
      <c r="D74" s="2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ht="14.25" customHeight="1">
      <c r="A75" s="1"/>
      <c r="B75" s="2"/>
      <c r="C75" s="2"/>
      <c r="D75" s="2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ht="14.25" customHeight="1">
      <c r="A76" s="1"/>
      <c r="B76" s="2"/>
      <c r="C76" s="2"/>
      <c r="D76" s="2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ht="14.25" customHeight="1">
      <c r="A77" s="1"/>
      <c r="B77" s="2"/>
      <c r="C77" s="2"/>
      <c r="D77" s="2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ht="14.25" customHeight="1">
      <c r="A78" s="1"/>
      <c r="B78" s="2"/>
      <c r="C78" s="2"/>
      <c r="D78" s="2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ht="14.25" customHeight="1">
      <c r="A79" s="1"/>
      <c r="B79" s="2"/>
      <c r="C79" s="2"/>
      <c r="D79" s="2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ht="14.25" customHeight="1">
      <c r="A80" s="1"/>
      <c r="B80" s="2"/>
      <c r="C80" s="2"/>
      <c r="D80" s="2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ht="14.25" customHeight="1">
      <c r="A81" s="1"/>
      <c r="B81" s="2"/>
      <c r="C81" s="2"/>
      <c r="D81" s="2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ht="14.25" customHeight="1">
      <c r="A82" s="1"/>
      <c r="B82" s="2"/>
      <c r="C82" s="2"/>
      <c r="D82" s="2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ht="14.25" customHeight="1">
      <c r="A83" s="1"/>
      <c r="B83" s="2"/>
      <c r="C83" s="2"/>
      <c r="D83" s="2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ht="14.25" customHeight="1">
      <c r="A84" s="1"/>
      <c r="B84" s="2"/>
      <c r="C84" s="2"/>
      <c r="D84" s="2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ht="14.25" customHeight="1">
      <c r="A85" s="1"/>
      <c r="B85" s="2"/>
      <c r="C85" s="2"/>
      <c r="D85" s="2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ht="14.25" customHeight="1">
      <c r="A86" s="1"/>
      <c r="B86" s="2"/>
      <c r="C86" s="2"/>
      <c r="D86" s="2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ht="14.25" customHeight="1">
      <c r="A87" s="1"/>
      <c r="B87" s="2"/>
      <c r="C87" s="2"/>
      <c r="D87" s="2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ht="14.25" customHeight="1">
      <c r="A88" s="1"/>
      <c r="B88" s="2"/>
      <c r="C88" s="2"/>
      <c r="D88" s="2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ht="14.25" customHeight="1">
      <c r="A89" s="1"/>
      <c r="B89" s="2"/>
      <c r="C89" s="2"/>
      <c r="D89" s="2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ht="14.25" customHeight="1">
      <c r="A90" s="1"/>
      <c r="B90" s="2"/>
      <c r="C90" s="2"/>
      <c r="D90" s="2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ht="14.25" customHeight="1">
      <c r="A91" s="1"/>
      <c r="B91" s="2"/>
      <c r="C91" s="2"/>
      <c r="D91" s="2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ht="14.25" customHeight="1">
      <c r="A92" s="1"/>
      <c r="B92" s="2"/>
      <c r="C92" s="2"/>
      <c r="D92" s="2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ht="14.25" customHeight="1">
      <c r="A93" s="1"/>
      <c r="B93" s="2"/>
      <c r="C93" s="2"/>
      <c r="D93" s="2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ht="14.25" customHeight="1">
      <c r="A94" s="1"/>
      <c r="B94" s="2"/>
      <c r="C94" s="2"/>
      <c r="D94" s="2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ht="14.25" customHeight="1">
      <c r="A95" s="1"/>
      <c r="B95" s="2"/>
      <c r="C95" s="2"/>
      <c r="D95" s="2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ht="14.25" customHeight="1">
      <c r="A96" s="1"/>
      <c r="B96" s="2"/>
      <c r="C96" s="2"/>
      <c r="D96" s="2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ht="14.25" customHeight="1">
      <c r="A97" s="1"/>
      <c r="B97" s="2"/>
      <c r="C97" s="2"/>
      <c r="D97" s="2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ht="14.25" customHeight="1">
      <c r="A98" s="1"/>
      <c r="B98" s="2"/>
      <c r="C98" s="2"/>
      <c r="D98" s="2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ht="14.25" customHeight="1">
      <c r="A99" s="1"/>
      <c r="B99" s="2"/>
      <c r="C99" s="2"/>
      <c r="D99" s="2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ht="14.25" customHeight="1">
      <c r="A100" s="1"/>
      <c r="B100" s="2"/>
      <c r="C100" s="2"/>
      <c r="D100" s="2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ht="14.25" customHeight="1">
      <c r="A101" s="1"/>
      <c r="B101" s="2"/>
      <c r="C101" s="2"/>
      <c r="D101" s="2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ht="14.25" customHeight="1">
      <c r="A102" s="1"/>
      <c r="B102" s="2"/>
      <c r="C102" s="2"/>
      <c r="D102" s="2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ht="14.25" customHeight="1">
      <c r="A103" s="1"/>
      <c r="B103" s="2"/>
      <c r="C103" s="2"/>
      <c r="D103" s="2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ht="14.25" customHeight="1">
      <c r="A104" s="1"/>
      <c r="B104" s="2"/>
      <c r="C104" s="2"/>
      <c r="D104" s="2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ht="14.25" customHeight="1">
      <c r="A105" s="1"/>
      <c r="B105" s="2"/>
      <c r="C105" s="2"/>
      <c r="D105" s="2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ht="14.25" customHeight="1">
      <c r="A106" s="1"/>
      <c r="B106" s="2"/>
      <c r="C106" s="2"/>
      <c r="D106" s="2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ht="14.25" customHeight="1">
      <c r="A107" s="1"/>
      <c r="B107" s="2"/>
      <c r="C107" s="2"/>
      <c r="D107" s="2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ht="14.25" customHeight="1">
      <c r="A108" s="1"/>
      <c r="B108" s="2"/>
      <c r="C108" s="2"/>
      <c r="D108" s="2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ht="14.25" customHeight="1">
      <c r="A109" s="1"/>
      <c r="B109" s="2"/>
      <c r="C109" s="2"/>
      <c r="D109" s="2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ht="14.25" customHeight="1">
      <c r="A110" s="1"/>
      <c r="B110" s="2"/>
      <c r="C110" s="2"/>
      <c r="D110" s="2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ht="14.25" customHeight="1">
      <c r="A111" s="1"/>
      <c r="B111" s="2"/>
      <c r="C111" s="2"/>
      <c r="D111" s="2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ht="14.25" customHeight="1">
      <c r="A112" s="1"/>
      <c r="B112" s="2"/>
      <c r="C112" s="2"/>
      <c r="D112" s="2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ht="14.25" customHeight="1">
      <c r="A113" s="1"/>
      <c r="B113" s="2"/>
      <c r="C113" s="2"/>
      <c r="D113" s="2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ht="14.25" customHeight="1">
      <c r="A114" s="1"/>
      <c r="B114" s="2"/>
      <c r="C114" s="2"/>
      <c r="D114" s="2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ht="14.25" customHeight="1">
      <c r="A115" s="1"/>
      <c r="B115" s="2"/>
      <c r="C115" s="2"/>
      <c r="D115" s="2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ht="14.25" customHeight="1">
      <c r="A116" s="1"/>
      <c r="B116" s="2"/>
      <c r="C116" s="2"/>
      <c r="D116" s="2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ht="14.25" customHeight="1">
      <c r="A117" s="1"/>
      <c r="B117" s="2"/>
      <c r="C117" s="2"/>
      <c r="D117" s="2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ht="14.25" customHeight="1">
      <c r="A118" s="1"/>
      <c r="B118" s="2"/>
      <c r="C118" s="2"/>
      <c r="D118" s="2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ht="14.25" customHeight="1">
      <c r="A119" s="1"/>
      <c r="B119" s="2"/>
      <c r="C119" s="2"/>
      <c r="D119" s="2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ht="14.25" customHeight="1">
      <c r="A120" s="1"/>
      <c r="B120" s="2"/>
      <c r="C120" s="2"/>
      <c r="D120" s="2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ht="14.25" customHeight="1">
      <c r="A121" s="1"/>
      <c r="B121" s="2"/>
      <c r="C121" s="2"/>
      <c r="D121" s="2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ht="14.25" customHeight="1">
      <c r="A122" s="1"/>
      <c r="B122" s="2"/>
      <c r="C122" s="2"/>
      <c r="D122" s="2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ht="14.25" customHeight="1">
      <c r="A123" s="1"/>
      <c r="B123" s="2"/>
      <c r="C123" s="2"/>
      <c r="D123" s="2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ht="14.25" customHeight="1">
      <c r="A124" s="1"/>
      <c r="B124" s="2"/>
      <c r="C124" s="2"/>
      <c r="D124" s="2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ht="14.25" customHeight="1">
      <c r="A125" s="1"/>
      <c r="B125" s="2"/>
      <c r="C125" s="2"/>
      <c r="D125" s="2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ht="14.25" customHeight="1">
      <c r="A126" s="1"/>
      <c r="B126" s="2"/>
      <c r="C126" s="2"/>
      <c r="D126" s="2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ht="14.25" customHeight="1">
      <c r="A127" s="1"/>
      <c r="B127" s="2"/>
      <c r="C127" s="2"/>
      <c r="D127" s="2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ht="14.25" customHeight="1">
      <c r="A128" s="1"/>
      <c r="B128" s="2"/>
      <c r="C128" s="2"/>
      <c r="D128" s="2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ht="14.25" customHeight="1">
      <c r="A129" s="1"/>
      <c r="B129" s="2"/>
      <c r="C129" s="2"/>
      <c r="D129" s="2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ht="14.25" customHeight="1">
      <c r="A130" s="1"/>
      <c r="B130" s="2"/>
      <c r="C130" s="2"/>
      <c r="D130" s="2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ht="14.25" customHeight="1">
      <c r="A131" s="1"/>
      <c r="B131" s="2"/>
      <c r="C131" s="2"/>
      <c r="D131" s="2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ht="14.25" customHeight="1">
      <c r="A132" s="1"/>
      <c r="B132" s="2"/>
      <c r="C132" s="2"/>
      <c r="D132" s="2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ht="14.25" customHeight="1">
      <c r="A133" s="1"/>
      <c r="B133" s="2"/>
      <c r="C133" s="2"/>
      <c r="D133" s="2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ht="14.25" customHeight="1">
      <c r="A134" s="1"/>
      <c r="B134" s="2"/>
      <c r="C134" s="2"/>
      <c r="D134" s="2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ht="14.25" customHeight="1">
      <c r="A135" s="1"/>
      <c r="B135" s="2"/>
      <c r="C135" s="2"/>
      <c r="D135" s="2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ht="14.25" customHeight="1">
      <c r="A136" s="1"/>
      <c r="B136" s="2"/>
      <c r="C136" s="2"/>
      <c r="D136" s="2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ht="14.25" customHeight="1">
      <c r="A137" s="1"/>
      <c r="B137" s="2"/>
      <c r="C137" s="2"/>
      <c r="D137" s="2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ht="14.25" customHeight="1">
      <c r="A138" s="1"/>
      <c r="B138" s="2"/>
      <c r="C138" s="2"/>
      <c r="D138" s="2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ht="14.25" customHeight="1">
      <c r="A139" s="1"/>
      <c r="B139" s="2"/>
      <c r="C139" s="2"/>
      <c r="D139" s="2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ht="14.25" customHeight="1">
      <c r="A140" s="1"/>
      <c r="B140" s="2"/>
      <c r="C140" s="2"/>
      <c r="D140" s="2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ht="14.25" customHeight="1">
      <c r="A141" s="1"/>
      <c r="B141" s="2"/>
      <c r="C141" s="2"/>
      <c r="D141" s="2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ht="14.25" customHeight="1">
      <c r="A142" s="1"/>
      <c r="B142" s="2"/>
      <c r="C142" s="2"/>
      <c r="D142" s="2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ht="14.25" customHeight="1">
      <c r="A143" s="1"/>
      <c r="B143" s="2"/>
      <c r="C143" s="2"/>
      <c r="D143" s="2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ht="14.25" customHeight="1">
      <c r="A144" s="1"/>
      <c r="B144" s="2"/>
      <c r="C144" s="2"/>
      <c r="D144" s="2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ht="14.25" customHeight="1">
      <c r="A145" s="1"/>
      <c r="B145" s="2"/>
      <c r="C145" s="2"/>
      <c r="D145" s="2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ht="14.25" customHeight="1">
      <c r="A146" s="1"/>
      <c r="B146" s="2"/>
      <c r="C146" s="2"/>
      <c r="D146" s="2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ht="14.25" customHeight="1">
      <c r="A147" s="1"/>
      <c r="B147" s="2"/>
      <c r="C147" s="2"/>
      <c r="D147" s="2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ht="14.25" customHeight="1">
      <c r="A148" s="1"/>
      <c r="B148" s="2"/>
      <c r="C148" s="2"/>
      <c r="D148" s="2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ht="14.25" customHeight="1">
      <c r="A149" s="1"/>
      <c r="B149" s="2"/>
      <c r="C149" s="2"/>
      <c r="D149" s="2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ht="14.25" customHeight="1">
      <c r="A150" s="1"/>
      <c r="B150" s="2"/>
      <c r="C150" s="2"/>
      <c r="D150" s="2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ht="14.25" customHeight="1">
      <c r="A151" s="1"/>
      <c r="B151" s="2"/>
      <c r="C151" s="2"/>
      <c r="D151" s="2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ht="14.25" customHeight="1">
      <c r="A152" s="1"/>
      <c r="B152" s="2"/>
      <c r="C152" s="2"/>
      <c r="D152" s="2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ht="14.25" customHeight="1">
      <c r="A153" s="1"/>
      <c r="B153" s="2"/>
      <c r="C153" s="2"/>
      <c r="D153" s="2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ht="14.25" customHeight="1">
      <c r="A154" s="1"/>
      <c r="B154" s="2"/>
      <c r="C154" s="2"/>
      <c r="D154" s="2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ht="14.25" customHeight="1">
      <c r="A155" s="1"/>
      <c r="B155" s="2"/>
      <c r="C155" s="2"/>
      <c r="D155" s="2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ht="14.25" customHeight="1">
      <c r="A156" s="1"/>
      <c r="B156" s="2"/>
      <c r="C156" s="2"/>
      <c r="D156" s="2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ht="14.25" customHeight="1">
      <c r="A157" s="1"/>
      <c r="B157" s="2"/>
      <c r="C157" s="2"/>
      <c r="D157" s="2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ht="14.25" customHeight="1">
      <c r="A158" s="1"/>
      <c r="B158" s="2"/>
      <c r="C158" s="2"/>
      <c r="D158" s="2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ht="14.25" customHeight="1">
      <c r="A159" s="1"/>
      <c r="B159" s="2"/>
      <c r="C159" s="2"/>
      <c r="D159" s="2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ht="14.25" customHeight="1">
      <c r="A160" s="1"/>
      <c r="B160" s="2"/>
      <c r="C160" s="2"/>
      <c r="D160" s="2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ht="14.25" customHeight="1">
      <c r="A161" s="1"/>
      <c r="B161" s="2"/>
      <c r="C161" s="2"/>
      <c r="D161" s="2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ht="14.25" customHeight="1">
      <c r="A162" s="1"/>
      <c r="B162" s="2"/>
      <c r="C162" s="2"/>
      <c r="D162" s="2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ht="14.25" customHeight="1">
      <c r="A163" s="1"/>
      <c r="B163" s="2"/>
      <c r="C163" s="2"/>
      <c r="D163" s="2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ht="14.25" customHeight="1">
      <c r="A164" s="1"/>
      <c r="B164" s="2"/>
      <c r="C164" s="2"/>
      <c r="D164" s="2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ht="14.25" customHeight="1">
      <c r="A165" s="1"/>
      <c r="B165" s="2"/>
      <c r="C165" s="2"/>
      <c r="D165" s="2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ht="14.25" customHeight="1">
      <c r="A166" s="1"/>
      <c r="B166" s="2"/>
      <c r="C166" s="2"/>
      <c r="D166" s="2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ht="14.25" customHeight="1">
      <c r="A167" s="1"/>
      <c r="B167" s="2"/>
      <c r="C167" s="2"/>
      <c r="D167" s="2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ht="14.25" customHeight="1">
      <c r="A168" s="1"/>
      <c r="B168" s="2"/>
      <c r="C168" s="2"/>
      <c r="D168" s="2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ht="14.25" customHeight="1">
      <c r="A169" s="1"/>
      <c r="B169" s="2"/>
      <c r="C169" s="2"/>
      <c r="D169" s="2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ht="14.25" customHeight="1">
      <c r="A170" s="1"/>
      <c r="B170" s="2"/>
      <c r="C170" s="2"/>
      <c r="D170" s="2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ht="14.25" customHeight="1">
      <c r="A171" s="1"/>
      <c r="B171" s="2"/>
      <c r="C171" s="2"/>
      <c r="D171" s="2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ht="14.25" customHeight="1">
      <c r="A172" s="1"/>
      <c r="B172" s="2"/>
      <c r="C172" s="2"/>
      <c r="D172" s="2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ht="14.25" customHeight="1">
      <c r="A173" s="1"/>
      <c r="B173" s="2"/>
      <c r="C173" s="2"/>
      <c r="D173" s="2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ht="14.25" customHeight="1">
      <c r="A174" s="1"/>
      <c r="B174" s="2"/>
      <c r="C174" s="2"/>
      <c r="D174" s="2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ht="14.25" customHeight="1">
      <c r="A175" s="1"/>
      <c r="B175" s="2"/>
      <c r="C175" s="2"/>
      <c r="D175" s="2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ht="14.25" customHeight="1">
      <c r="A176" s="1"/>
      <c r="B176" s="2"/>
      <c r="C176" s="2"/>
      <c r="D176" s="2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ht="14.25" customHeight="1">
      <c r="A177" s="1"/>
      <c r="B177" s="2"/>
      <c r="C177" s="2"/>
      <c r="D177" s="2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ht="14.25" customHeight="1">
      <c r="A178" s="1"/>
      <c r="B178" s="2"/>
      <c r="C178" s="2"/>
      <c r="D178" s="2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ht="14.25" customHeight="1">
      <c r="A179" s="1"/>
      <c r="B179" s="2"/>
      <c r="C179" s="2"/>
      <c r="D179" s="2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ht="14.25" customHeight="1">
      <c r="A180" s="1"/>
      <c r="B180" s="2"/>
      <c r="C180" s="2"/>
      <c r="D180" s="2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ht="14.25" customHeight="1">
      <c r="A181" s="1"/>
      <c r="B181" s="2"/>
      <c r="C181" s="2"/>
      <c r="D181" s="2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ht="14.25" customHeight="1">
      <c r="A182" s="1"/>
      <c r="B182" s="2"/>
      <c r="C182" s="2"/>
      <c r="D182" s="2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ht="14.25" customHeight="1">
      <c r="A183" s="1"/>
      <c r="B183" s="2"/>
      <c r="C183" s="2"/>
      <c r="D183" s="2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ht="14.25" customHeight="1">
      <c r="A184" s="1"/>
      <c r="B184" s="2"/>
      <c r="C184" s="2"/>
      <c r="D184" s="2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ht="14.25" customHeight="1">
      <c r="A185" s="1"/>
      <c r="B185" s="2"/>
      <c r="C185" s="2"/>
      <c r="D185" s="2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ht="14.25" customHeight="1">
      <c r="A186" s="1"/>
      <c r="B186" s="2"/>
      <c r="C186" s="2"/>
      <c r="D186" s="2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ht="14.25" customHeight="1">
      <c r="A187" s="1"/>
      <c r="B187" s="2"/>
      <c r="C187" s="2"/>
      <c r="D187" s="2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ht="14.25" customHeight="1">
      <c r="A188" s="1"/>
      <c r="B188" s="2"/>
      <c r="C188" s="2"/>
      <c r="D188" s="2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ht="14.25" customHeight="1">
      <c r="A189" s="1"/>
      <c r="B189" s="2"/>
      <c r="C189" s="2"/>
      <c r="D189" s="2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ht="14.25" customHeight="1">
      <c r="A190" s="1"/>
      <c r="B190" s="2"/>
      <c r="C190" s="2"/>
      <c r="D190" s="2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ht="14.25" customHeight="1">
      <c r="A191" s="1"/>
      <c r="B191" s="2"/>
      <c r="C191" s="2"/>
      <c r="D191" s="2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ht="14.25" customHeight="1">
      <c r="A192" s="1"/>
      <c r="B192" s="2"/>
      <c r="C192" s="2"/>
      <c r="D192" s="2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ht="14.25" customHeight="1">
      <c r="A193" s="1"/>
      <c r="B193" s="2"/>
      <c r="C193" s="2"/>
      <c r="D193" s="2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ht="14.25" customHeight="1">
      <c r="A194" s="1"/>
      <c r="B194" s="2"/>
      <c r="C194" s="2"/>
      <c r="D194" s="2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ht="14.25" customHeight="1">
      <c r="A195" s="1"/>
      <c r="B195" s="2"/>
      <c r="C195" s="2"/>
      <c r="D195" s="2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ht="14.25" customHeight="1">
      <c r="A196" s="1"/>
      <c r="B196" s="2"/>
      <c r="C196" s="2"/>
      <c r="D196" s="2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ht="14.25" customHeight="1">
      <c r="A197" s="1"/>
      <c r="B197" s="2"/>
      <c r="C197" s="2"/>
      <c r="D197" s="2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ht="14.25" customHeight="1">
      <c r="A198" s="1"/>
      <c r="B198" s="2"/>
      <c r="C198" s="2"/>
      <c r="D198" s="2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ht="14.25" customHeight="1">
      <c r="A199" s="1"/>
      <c r="B199" s="2"/>
      <c r="C199" s="2"/>
      <c r="D199" s="2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ht="14.25" customHeight="1">
      <c r="A200" s="1"/>
      <c r="B200" s="2"/>
      <c r="C200" s="2"/>
      <c r="D200" s="2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ht="14.25" customHeight="1">
      <c r="A201" s="1"/>
      <c r="B201" s="2"/>
      <c r="C201" s="2"/>
      <c r="D201" s="2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ht="14.25" customHeight="1">
      <c r="A202" s="1"/>
      <c r="B202" s="2"/>
      <c r="C202" s="2"/>
      <c r="D202" s="2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ht="14.25" customHeight="1">
      <c r="A203" s="1"/>
      <c r="B203" s="2"/>
      <c r="C203" s="2"/>
      <c r="D203" s="2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ht="14.25" customHeight="1">
      <c r="A204" s="1"/>
      <c r="B204" s="2"/>
      <c r="C204" s="2"/>
      <c r="D204" s="2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ht="14.25" customHeight="1">
      <c r="A205" s="1"/>
      <c r="B205" s="2"/>
      <c r="C205" s="2"/>
      <c r="D205" s="2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ht="14.25" customHeight="1">
      <c r="A206" s="1"/>
      <c r="B206" s="2"/>
      <c r="C206" s="2"/>
      <c r="D206" s="2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ht="14.25" customHeight="1">
      <c r="A207" s="1"/>
      <c r="B207" s="2"/>
      <c r="C207" s="2"/>
      <c r="D207" s="2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ht="14.25" customHeight="1">
      <c r="A208" s="1"/>
      <c r="B208" s="2"/>
      <c r="C208" s="2"/>
      <c r="D208" s="2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ht="14.25" customHeight="1">
      <c r="A209" s="1"/>
      <c r="B209" s="2"/>
      <c r="C209" s="2"/>
      <c r="D209" s="2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ht="14.25" customHeight="1">
      <c r="A210" s="1"/>
      <c r="B210" s="2"/>
      <c r="C210" s="2"/>
      <c r="D210" s="2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ht="14.25" customHeight="1">
      <c r="A211" s="1"/>
      <c r="B211" s="2"/>
      <c r="C211" s="2"/>
      <c r="D211" s="2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ht="14.25" customHeight="1">
      <c r="A212" s="1"/>
      <c r="B212" s="2"/>
      <c r="C212" s="2"/>
      <c r="D212" s="2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ht="14.25" customHeight="1">
      <c r="A213" s="1"/>
      <c r="B213" s="2"/>
      <c r="C213" s="2"/>
      <c r="D213" s="2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ht="14.25" customHeight="1">
      <c r="A214" s="1"/>
      <c r="B214" s="2"/>
      <c r="C214" s="2"/>
      <c r="D214" s="2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ht="14.25" customHeight="1">
      <c r="A215" s="1"/>
      <c r="B215" s="2"/>
      <c r="C215" s="2"/>
      <c r="D215" s="2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ht="14.25" customHeight="1">
      <c r="A216" s="1"/>
      <c r="B216" s="2"/>
      <c r="C216" s="2"/>
      <c r="D216" s="2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ht="14.25" customHeight="1">
      <c r="A217" s="1"/>
      <c r="B217" s="2"/>
      <c r="C217" s="2"/>
      <c r="D217" s="2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ht="14.25" customHeight="1">
      <c r="A218" s="1"/>
      <c r="B218" s="2"/>
      <c r="C218" s="2"/>
      <c r="D218" s="2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ht="14.25" customHeight="1">
      <c r="A219" s="1"/>
      <c r="B219" s="2"/>
      <c r="C219" s="2"/>
      <c r="D219" s="2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ht="14.25" customHeight="1">
      <c r="A220" s="1"/>
      <c r="B220" s="2"/>
      <c r="C220" s="2"/>
      <c r="D220" s="2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ht="14.25" customHeight="1">
      <c r="A221" s="1"/>
      <c r="B221" s="2"/>
      <c r="C221" s="2"/>
      <c r="D221" s="2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ht="14.25" customHeight="1">
      <c r="A222" s="1"/>
      <c r="B222" s="2"/>
      <c r="C222" s="2"/>
      <c r="D222" s="2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ht="14.25" customHeight="1">
      <c r="A223" s="1"/>
      <c r="B223" s="2"/>
      <c r="C223" s="2"/>
      <c r="D223" s="2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ht="14.25" customHeight="1">
      <c r="A224" s="1"/>
      <c r="B224" s="2"/>
      <c r="C224" s="2"/>
      <c r="D224" s="2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ht="14.25" customHeight="1">
      <c r="A225" s="1"/>
      <c r="B225" s="2"/>
      <c r="C225" s="2"/>
      <c r="D225" s="2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ht="14.25" customHeight="1">
      <c r="A226" s="1"/>
      <c r="B226" s="2"/>
      <c r="C226" s="2"/>
      <c r="D226" s="2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ht="14.25" customHeight="1">
      <c r="A227" s="1"/>
      <c r="B227" s="2"/>
      <c r="C227" s="2"/>
      <c r="D227" s="2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ht="14.25" customHeight="1">
      <c r="A228" s="1"/>
      <c r="B228" s="2"/>
      <c r="C228" s="2"/>
      <c r="D228" s="2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ht="14.25" customHeight="1">
      <c r="A229" s="1"/>
      <c r="B229" s="2"/>
      <c r="C229" s="2"/>
      <c r="D229" s="2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ht="14.25" customHeight="1">
      <c r="A230" s="1"/>
      <c r="B230" s="2"/>
      <c r="C230" s="2"/>
      <c r="D230" s="2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ht="14.25" customHeight="1">
      <c r="A231" s="1"/>
      <c r="B231" s="2"/>
      <c r="C231" s="2"/>
      <c r="D231" s="2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ht="14.25" customHeight="1">
      <c r="A232" s="1"/>
      <c r="B232" s="2"/>
      <c r="C232" s="2"/>
      <c r="D232" s="2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ht="14.25" customHeight="1">
      <c r="A233" s="1"/>
      <c r="B233" s="2"/>
      <c r="C233" s="2"/>
      <c r="D233" s="2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ht="14.25" customHeight="1">
      <c r="A234" s="1"/>
      <c r="B234" s="2"/>
      <c r="C234" s="2"/>
      <c r="D234" s="2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ht="14.25" customHeight="1">
      <c r="A235" s="1"/>
      <c r="B235" s="2"/>
      <c r="C235" s="2"/>
      <c r="D235" s="2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ht="14.25" customHeight="1">
      <c r="A236" s="1"/>
      <c r="B236" s="2"/>
      <c r="C236" s="2"/>
      <c r="D236" s="2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ht="14.25" customHeight="1">
      <c r="A237" s="1"/>
      <c r="B237" s="2"/>
      <c r="C237" s="2"/>
      <c r="D237" s="2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ht="14.25" customHeight="1">
      <c r="A238" s="1"/>
      <c r="B238" s="2"/>
      <c r="C238" s="2"/>
      <c r="D238" s="2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ht="14.25" customHeight="1">
      <c r="A239" s="1"/>
      <c r="B239" s="2"/>
      <c r="C239" s="2"/>
      <c r="D239" s="2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ht="14.25" customHeight="1">
      <c r="A240" s="1"/>
      <c r="B240" s="2"/>
      <c r="C240" s="2"/>
      <c r="D240" s="2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ht="14.25" customHeight="1">
      <c r="A241" s="1"/>
      <c r="B241" s="2"/>
      <c r="C241" s="2"/>
      <c r="D241" s="2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ht="14.25" customHeight="1">
      <c r="A242" s="1"/>
      <c r="B242" s="2"/>
      <c r="C242" s="2"/>
      <c r="D242" s="2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ht="14.25" customHeight="1">
      <c r="A243" s="1"/>
      <c r="B243" s="2"/>
      <c r="C243" s="2"/>
      <c r="D243" s="2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ht="14.25" customHeight="1">
      <c r="A244" s="1"/>
      <c r="B244" s="2"/>
      <c r="C244" s="2"/>
      <c r="D244" s="2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ht="14.25" customHeight="1">
      <c r="A245" s="1"/>
      <c r="B245" s="2"/>
      <c r="C245" s="2"/>
      <c r="D245" s="2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3:F3"/>
    <mergeCell ref="A4:D4"/>
    <mergeCell ref="A5:D5"/>
    <mergeCell ref="B10:D10"/>
    <mergeCell ref="A45:B45"/>
  </mergeCells>
  <printOptions/>
  <pageMargins bottom="0.7519685039370078" footer="0.0" header="0.0" left="0.7007874015748032" right="0.7007874015748032" top="0.7519685039370078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2023-07-17T12:21:13Z</dcterms:created>
  <dc:creator>Usher</dc:creator>
</cp:coreProperties>
</file>