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Аркуш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<sst xmlns="http://schemas.openxmlformats.org/spreadsheetml/2006/main" count="201" uniqueCount="201">
  <si>
    <t xml:space="preserve">Додаток 1</t>
  </si>
  <si>
    <t xml:space="preserve">до рішення 73 сесії Менської міської ради 8 скликання 22 травня 2026 року № 351</t>
  </si>
  <si>
    <t xml:space="preserve">Доходи місцевого бюджету на 2026 рік</t>
  </si>
  <si>
    <t>2551700000</t>
  </si>
  <si>
    <t xml:space="preserve">(код бюджету)</t>
  </si>
  <si>
    <t>(грн)</t>
  </si>
  <si>
    <t>Код</t>
  </si>
  <si>
    <t xml:space="preserve">Найменування згідно з Класифікацією доходів бюджету</t>
  </si>
  <si>
    <t>Усього</t>
  </si>
  <si>
    <t xml:space="preserve">Загальний фонд</t>
  </si>
  <si>
    <t xml:space="preserve">Спеціальний фонд</t>
  </si>
  <si>
    <t>усього</t>
  </si>
  <si>
    <t xml:space="preserve">у тому числі бюджет розвитку</t>
  </si>
  <si>
    <t>10000000</t>
  </si>
  <si>
    <t xml:space="preserve">Податкові надходження</t>
  </si>
  <si>
    <t>11000000</t>
  </si>
  <si>
    <t xml:space="preserve">Податки на доходи, податки на прибуток, податки на збільшення ринкової вартості</t>
  </si>
  <si>
    <t>11010000</t>
  </si>
  <si>
    <t xml:space="preserve">Податок та збір на доходи фізичних осіб</t>
  </si>
  <si>
    <t>11010100</t>
  </si>
  <si>
    <t xml:space="preserve"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</si>
  <si>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</si>
  <si>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 xml:space="preserve"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</si>
  <si>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</si>
  <si>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 xml:space="preserve">Податок на доходи фізичних осіб, що сплачується фізичними особами за результатами річного декларування</t>
  </si>
  <si>
    <t>11011300</t>
  </si>
  <si>
    <t xml:space="preserve"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</si>
  <si>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</si>
  <si>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 xml:space="preserve">Рентна плата та плата за використання інших природних ресурсів</t>
  </si>
  <si>
    <t>13010000</t>
  </si>
  <si>
    <t xml:space="preserve">Рентна плата за спеціальне використання лісових ресурсів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</si>
  <si>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</si>
  <si>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</si>
  <si>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</si>
  <si>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 xml:space="preserve"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</si>
  <si>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</si>
  <si>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 xml:space="preserve">Рентна плата за користування надрами загальнодержавного значення</t>
  </si>
  <si>
    <t>13030100</t>
  </si>
  <si>
    <t xml:space="preserve"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</si>
  <si>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</si>
  <si>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 xml:space="preserve">Внутрішні податки на товари та послуги</t>
  </si>
  <si>
    <t>14020000</t>
  </si>
  <si>
    <t xml:space="preserve">Акцизний податок з вироблених в Україні підакцизних товарів (продукції)</t>
  </si>
  <si>
    <t>14021900</t>
  </si>
  <si>
    <t>Пальне</t>
  </si>
  <si>
    <t>14030000</t>
  </si>
  <si>
    <t xml:space="preserve">Акцизний податок з ввезених на митну територію України підакцизних товарів (продукції)</t>
  </si>
  <si>
    <t>14031900</t>
  </si>
  <si>
    <t>14040000</t>
  </si>
  <si>
    <t xml:space="preserve">Акцизний податок з реалізації суб`єктами господарювання роздрібної торгівлі підакцизних товарів</t>
  </si>
  <si>
    <t>14040100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</si>
  <si>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</si>
  <si>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</si>
  <si>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 xml:space="preserve"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</si>
  <si>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</si>
  <si>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 xml:space="preserve">Місцеві податки та збори, що сплачуються (перераховуються) згідно з Податковим кодексом України</t>
  </si>
  <si>
    <t>18010000</t>
  </si>
  <si>
    <t xml:space="preserve">Податок на майно</t>
  </si>
  <si>
    <t>18010100</t>
  </si>
  <si>
    <t xml:space="preserve"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</si>
  <si>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18010300</t>
  </si>
  <si>
    <t xml:space="preserve"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</si>
  <si>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</si>
  <si>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 xml:space="preserve"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</si>
  <si>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</si>
  <si>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 xml:space="preserve">Земельний податок з юридичних осіб</t>
  </si>
  <si>
    <t>18010600</t>
  </si>
  <si>
    <t xml:space="preserve">Орендна плата з юридичних осіб</t>
  </si>
  <si>
    <t>18010700</t>
  </si>
  <si>
    <t xml:space="preserve">Земельний податок з фізичних осіб</t>
  </si>
  <si>
    <t>18010900</t>
  </si>
  <si>
    <t xml:space="preserve">Орендна плата з фізичних осіб</t>
  </si>
  <si>
    <t>18011100</t>
  </si>
  <si>
    <t xml:space="preserve">Транспортний податок з юридичних осіб</t>
  </si>
  <si>
    <t>18050000</t>
  </si>
  <si>
    <t xml:space="preserve">Єдиний податок</t>
  </si>
  <si>
    <t>18050300</t>
  </si>
  <si>
    <t xml:space="preserve">Єдиний податок з юридичних осіб</t>
  </si>
  <si>
    <t>18050400</t>
  </si>
  <si>
    <t xml:space="preserve">Єдиний податок з фізичних осіб</t>
  </si>
  <si>
    <t>18050500</t>
  </si>
  <si>
    <t xml:space="preserve"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</si>
  <si>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</si>
  <si>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 xml:space="preserve">Інші податки та збори</t>
  </si>
  <si>
    <t>19010000</t>
  </si>
  <si>
    <t xml:space="preserve">Екологічний податок</t>
  </si>
  <si>
    <t>19010100</t>
  </si>
  <si>
    <t xml:space="preserve"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</si>
  <si>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</si>
  <si>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 xml:space="preserve"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</si>
  <si>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</si>
  <si>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 xml:space="preserve">Неподаткові надходження</t>
  </si>
  <si>
    <t>21000000</t>
  </si>
  <si>
    <t xml:space="preserve">Доходи від власності та підприємницької діяльності</t>
  </si>
  <si>
    <t>21080000</t>
  </si>
  <si>
    <t xml:space="preserve">Інші надходження</t>
  </si>
  <si>
    <t>21081100</t>
  </si>
  <si>
    <t xml:space="preserve">Адміністративні штрафи та інші санкції</t>
  </si>
  <si>
    <t>21081500</t>
  </si>
  <si>
    <t xml:space="preserve"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</si>
  <si>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</si>
  <si>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 xml:space="preserve"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</si>
  <si>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21082400</t>
  </si>
  <si>
    <t xml:space="preserve"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</si>
  <si>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</si>
  <si>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 xml:space="preserve">Адміністративні збори та платежі, доходи від некомерційної господарської діяльності</t>
  </si>
  <si>
    <t>22010000</t>
  </si>
  <si>
    <t xml:space="preserve">Плата за надання адміністративних послуг</t>
  </si>
  <si>
    <t>22010300</t>
  </si>
  <si>
    <t xml:space="preserve"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</si>
  <si>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</si>
  <si>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 xml:space="preserve">Плата за надання інших адміністративних послуг</t>
  </si>
  <si>
    <t>22012600</t>
  </si>
  <si>
    <t xml:space="preserve">Адміністративний збір за державну реєстрацію речових прав на нерухоме майно та їх обтяжень</t>
  </si>
  <si>
    <t>22080000</t>
  </si>
  <si>
    <t xml:space="preserve">Надходження від орендної плати за користування єдиним майновим комплексом та іншим державним майном</t>
  </si>
  <si>
    <t>22080400</t>
  </si>
  <si>
    <t xml:space="preserve"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</si>
  <si>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</si>
  <si>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 xml:space="preserve">Державне мито</t>
  </si>
  <si>
    <t>22090100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</si>
  <si>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</si>
  <si>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</si>
  <si>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 xml:space="preserve">Державне мито, не віднесене до інших категорій</t>
  </si>
  <si>
    <t>22090400</t>
  </si>
  <si>
    <t xml:space="preserve">Державне мито, пов`язане з видачею та оформленням закордонних паспортів (посвідок) та паспортів громадян України</t>
  </si>
  <si>
    <t>24000000</t>
  </si>
  <si>
    <t xml:space="preserve">Інші неподаткові надходження</t>
  </si>
  <si>
    <t>24060000</t>
  </si>
  <si>
    <t>24060300</t>
  </si>
  <si>
    <t>24062100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</si>
  <si>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</si>
  <si>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</si>
  <si>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</si>
  <si>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</si>
  <si>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 xml:space="preserve">Власні надходження бюджетних установ</t>
  </si>
  <si>
    <t>25010000</t>
  </si>
  <si>
    <t xml:space="preserve">Надходження від плати за послуги, що надаються бюджетними установами згідно із законодавством</t>
  </si>
  <si>
    <t>25010100</t>
  </si>
  <si>
    <t xml:space="preserve">Плата за послуги, що надаються бюджетними установами згідно з їх основною діяльністю</t>
  </si>
  <si>
    <t>25010300</t>
  </si>
  <si>
    <t xml:space="preserve"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</si>
  <si>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</si>
  <si>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 xml:space="preserve">Надходження бюджетних установ від реалізації в установленому порядку майна (крім нерухомого майна)</t>
  </si>
  <si>
    <t>25020000</t>
  </si>
  <si>
    <t xml:space="preserve">Інші джерела власних надходжень бюджетних установ</t>
  </si>
  <si>
    <t>25020100</t>
  </si>
  <si>
    <t xml:space="preserve">Благодійні внески, гранти та дарунки</t>
  </si>
  <si>
    <t>25020200</t>
  </si>
  <si>
    <t xml:space="preserve"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</si>
  <si>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</si>
  <si>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 xml:space="preserve">Доходи від операцій з капіталом</t>
  </si>
  <si>
    <t>33000000</t>
  </si>
  <si>
    <t xml:space="preserve">Кошти від продажу землі і нематеріальних активів</t>
  </si>
  <si>
    <t>33010000</t>
  </si>
  <si>
    <t xml:space="preserve">Кошти від продажу землі</t>
  </si>
  <si>
    <t>33010100</t>
  </si>
  <si>
    <t xml:space="preserve"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</si>
  <si>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 xml:space="preserve">Усього доходів (без урахування міжбюджетних трансфертів)</t>
  </si>
  <si>
    <t>40000000</t>
  </si>
  <si>
    <t xml:space="preserve">Офіційні трансферти</t>
  </si>
  <si>
    <t>41000000</t>
  </si>
  <si>
    <t xml:space="preserve">Від органів державного управління</t>
  </si>
  <si>
    <t>41020000</t>
  </si>
  <si>
    <t xml:space="preserve">Дотації з державного бюджету місцевим бюджетам</t>
  </si>
  <si>
    <t>41020100</t>
  </si>
  <si>
    <t xml:space="preserve">Базова дотація</t>
  </si>
  <si>
    <t>41021400</t>
  </si>
  <si>
    <t xml:space="preserve"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</si>
  <si>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</si>
  <si>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 xml:space="preserve">Субвенції з державного бюджету місцевим бюджетам</t>
  </si>
  <si>
    <t>41031100</t>
  </si>
  <si>
    <t xml:space="preserve">Субвенція з державного бюджету місцевим бюджетам на забезпечення харчуванням учнів закладів загальної середньої освіти</t>
  </si>
  <si>
    <t>41032800</t>
  </si>
  <si>
    <t xml:space="preserve"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 морських, військово-спортивних) ліцеях, ліцеях із посиленою військово-фізичною підготовкою, та у закладах дошкільної освіти</t>
  </si>
  <si>
    <t>41033900</t>
  </si>
  <si>
    <t xml:space="preserve">Освітня субвенція з державного бюджету місцевим бюджетам</t>
  </si>
  <si>
    <t>41035400</t>
  </si>
  <si>
    <t xml:space="preserve"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</si>
  <si>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</si>
  <si>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</si>
  <si>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</si>
  <si>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</si>
  <si>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</si>
  <si>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 xml:space="preserve"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</si>
  <si>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41038800</t>
  </si>
  <si>
    <t xml:space="preserve">Субвенція з державного бюджету місцевим бюджетам на реалізацію проектів в рамках Програми відновлення України ІІІ</t>
  </si>
  <si>
    <t>41050000</t>
  </si>
  <si>
    <t xml:space="preserve">Субвенції з місцевих бюджетів іншим місцевим бюджетам</t>
  </si>
  <si>
    <t>41051000</t>
  </si>
  <si>
    <t xml:space="preserve">Субвенція з місцевого бюджету на здійснення переданих видатків у сфері освіти за рахунок коштів освітньої субвенції</t>
  </si>
  <si>
    <t>41053600</t>
  </si>
  <si>
    <t xml:space="preserve">Субвенція з місцевого бюджету на здійснення природоохоронних заходів</t>
  </si>
  <si>
    <t>41053900</t>
  </si>
  <si>
    <t xml:space="preserve">Інші субвенції з місцевого бюджету</t>
  </si>
  <si>
    <t>41059300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</si>
  <si>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</si>
  <si>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X</t>
  </si>
  <si>
    <t xml:space="preserve">Разом доходів</t>
  </si>
  <si>
    <t xml:space="preserve">{ До рішення про місцевий бюджет № 351 від 22.05.2026 р. }</t>
  </si>
  <si>
    <t xml:space="preserve">Начальник Фінансового управлління                                                      Алла НЕРОСЛИК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</si>
</sst>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>
    <font>
      <sz val="10.000000"/>
      <color theme="1"/>
      <name val="Calibri"/>
      <scheme val="minor"/>
    </font>
    <font>
      <b/>
      <sz val="10.000000"/>
      <color theme="1"/>
      <name val="Calibri"/>
      <scheme val="minor"/>
    </font>
    <font>
      <b/>
      <u/>
      <sz val="10.000000"/>
      <color theme="1"/>
      <name val="Calibri"/>
      <scheme val="minor"/>
    </font>
    <font>
      <sz val="9.000000"/>
      <color theme="1"/>
      <name val="Calibri"/>
      <scheme val="minor"/>
    </font>
    <font>
      <i/>
      <sz val="10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0" fillId="0" borderId="0" numFmtId="0" xfId="0" applyAlignment="1">
      <alignment horizontal="right"/>
    </xf>
    <xf fontId="1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2" fillId="0" borderId="0" numFmtId="0" xfId="0" applyFont="1" applyAlignment="1" quotePrefix="1">
      <alignment horizontal="center"/>
    </xf>
    <xf fontId="0" fillId="0" borderId="1" numFmtId="0" xfId="0" applyBorder="1" applyAlignment="1">
      <alignment horizontal="center" vertical="center" wrapText="1"/>
    </xf>
    <xf fontId="0" fillId="2" borderId="1" numFmtId="0" xfId="0" applyFill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 quotePrefix="1">
      <alignment vertical="center" wrapText="1"/>
    </xf>
    <xf fontId="1" fillId="2" borderId="1" numFmtId="164" xfId="0" applyNumberFormat="1" applyFont="1" applyFill="1" applyBorder="1" applyAlignment="1">
      <alignment horizontal="right" vertical="center"/>
    </xf>
    <xf fontId="1" fillId="0" borderId="1" numFmtId="164" xfId="0" applyNumberFormat="1" applyFont="1" applyBorder="1" applyAlignment="1">
      <alignment horizontal="right" vertical="center"/>
    </xf>
    <xf fontId="0" fillId="0" borderId="1" numFmtId="0" xfId="0" applyBorder="1" applyAlignment="1" quotePrefix="1">
      <alignment vertical="center" wrapText="1"/>
    </xf>
    <xf fontId="0" fillId="2" borderId="1" numFmtId="164" xfId="0" applyNumberFormat="1" applyFill="1" applyBorder="1" applyAlignment="1">
      <alignment horizontal="right" vertical="center"/>
    </xf>
    <xf fontId="0" fillId="0" borderId="1" numFmtId="164" xfId="0" applyNumberFormat="1" applyBorder="1" applyAlignment="1">
      <alignment horizontal="right" vertical="center"/>
    </xf>
    <xf fontId="1" fillId="2" borderId="1" numFmtId="0" xfId="0" applyFont="1" applyFill="1" applyBorder="1" applyAlignment="1">
      <alignment vertical="center" wrapText="1"/>
    </xf>
    <xf fontId="1" fillId="2" borderId="1" numFmtId="0" xfId="0" applyFont="1" applyFill="1" applyBorder="1" applyAlignment="1">
      <alignment horizontal="center" vertical="center" wrapText="1"/>
    </xf>
    <xf fontId="4" fillId="0" borderId="0" numFmt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97" zoomScale="60" workbookViewId="0">
      <selection activeCell="D137" activeCellId="0" sqref="D137"/>
    </sheetView>
  </sheetViews>
  <sheetFormatPr defaultRowHeight="13.5"/>
  <cols>
    <col customWidth="1" min="1" max="1" width="11.28515625"/>
    <col customWidth="1" min="2" max="2" width="41"/>
    <col customWidth="1" min="3" max="6" width="15.7109375"/>
  </cols>
  <sheetData>
    <row r="1">
      <c r="F1" s="1" t="s">
        <v>0</v>
      </c>
    </row>
    <row r="2">
      <c r="F2" s="1" t="s">
        <v>1</v>
      </c>
    </row>
    <row r="5" ht="25.5" customHeight="1">
      <c r="A5" s="2" t="s">
        <v>2</v>
      </c>
      <c r="B5" s="3"/>
      <c r="C5" s="3"/>
      <c r="D5" s="3"/>
      <c r="E5" s="3"/>
      <c r="F5" s="3"/>
    </row>
    <row r="6">
      <c r="A6" s="4" t="s">
        <v>3</v>
      </c>
    </row>
    <row r="7">
      <c r="A7" t="s">
        <v>4</v>
      </c>
      <c r="F7" s="1" t="s">
        <v>5</v>
      </c>
    </row>
    <row r="8">
      <c r="A8" s="5" t="s">
        <v>6</v>
      </c>
      <c r="B8" s="5" t="s">
        <v>7</v>
      </c>
      <c r="C8" s="6" t="s">
        <v>8</v>
      </c>
      <c r="D8" s="5" t="s">
        <v>9</v>
      </c>
      <c r="E8" s="5" t="s">
        <v>10</v>
      </c>
      <c r="F8" s="5"/>
    </row>
    <row r="9">
      <c r="A9" s="5"/>
      <c r="B9" s="5"/>
      <c r="C9" s="5"/>
      <c r="D9" s="5"/>
      <c r="E9" s="5" t="s">
        <v>11</v>
      </c>
      <c r="F9" s="7" t="s">
        <v>12</v>
      </c>
    </row>
    <row r="10">
      <c r="A10" s="5"/>
      <c r="B10" s="5"/>
      <c r="C10" s="5"/>
      <c r="D10" s="5"/>
      <c r="E10" s="5"/>
      <c r="F10" s="5"/>
    </row>
    <row r="11">
      <c r="A11" s="5">
        <v>1</v>
      </c>
      <c r="B11" s="5">
        <v>2</v>
      </c>
      <c r="C11" s="6">
        <v>3</v>
      </c>
      <c r="D11" s="5">
        <v>4</v>
      </c>
      <c r="E11" s="5">
        <v>5</v>
      </c>
      <c r="F11" s="5">
        <v>6</v>
      </c>
    </row>
    <row r="12">
      <c r="A12" s="8" t="s">
        <v>13</v>
      </c>
      <c r="B12" s="9" t="s">
        <v>14</v>
      </c>
      <c r="C12" s="10">
        <f t="shared" ref="C12:C75" si="0">D12 + E12</f>
        <v>255130921</v>
      </c>
      <c r="D12" s="11">
        <v>255020921</v>
      </c>
      <c r="E12" s="11">
        <v>110000</v>
      </c>
      <c r="F12" s="11">
        <v>0</v>
      </c>
    </row>
    <row r="13" ht="25.5">
      <c r="A13" s="8" t="s">
        <v>15</v>
      </c>
      <c r="B13" s="9" t="s">
        <v>16</v>
      </c>
      <c r="C13" s="10">
        <f t="shared" si="0"/>
        <v>145519868</v>
      </c>
      <c r="D13" s="11">
        <v>145519868</v>
      </c>
      <c r="E13" s="11">
        <v>0</v>
      </c>
      <c r="F13" s="11">
        <v>0</v>
      </c>
    </row>
    <row r="14">
      <c r="A14" s="8" t="s">
        <v>17</v>
      </c>
      <c r="B14" s="9" t="s">
        <v>18</v>
      </c>
      <c r="C14" s="10">
        <f t="shared" si="0"/>
        <v>145519868</v>
      </c>
      <c r="D14" s="11">
        <v>145519868</v>
      </c>
      <c r="E14" s="11">
        <v>0</v>
      </c>
      <c r="F14" s="11">
        <v>0</v>
      </c>
    </row>
    <row r="15" ht="38.25">
      <c r="A15" s="5" t="s">
        <v>19</v>
      </c>
      <c r="B15" s="12" t="s">
        <v>20</v>
      </c>
      <c r="C15" s="13">
        <f t="shared" si="0"/>
        <v>106927940</v>
      </c>
      <c r="D15" s="14">
        <v>106927940</v>
      </c>
      <c r="E15" s="14">
        <v>0</v>
      </c>
      <c r="F15" s="14">
        <v>0</v>
      </c>
    </row>
    <row r="16" ht="38.25">
      <c r="A16" s="5" t="s">
        <v>21</v>
      </c>
      <c r="B16" s="12" t="s">
        <v>22</v>
      </c>
      <c r="C16" s="13">
        <f t="shared" si="0"/>
        <v>35058000</v>
      </c>
      <c r="D16" s="14">
        <v>35058000</v>
      </c>
      <c r="E16" s="14">
        <v>0</v>
      </c>
      <c r="F16" s="14">
        <v>0</v>
      </c>
    </row>
    <row r="17" ht="38.25">
      <c r="A17" s="5" t="s">
        <v>23</v>
      </c>
      <c r="B17" s="12" t="s">
        <v>24</v>
      </c>
      <c r="C17" s="13">
        <f t="shared" si="0"/>
        <v>1724038</v>
      </c>
      <c r="D17" s="14">
        <v>1724038</v>
      </c>
      <c r="E17" s="14">
        <v>0</v>
      </c>
      <c r="F17" s="14">
        <v>0</v>
      </c>
    </row>
    <row r="18" ht="38.25">
      <c r="A18" s="5" t="s">
        <v>25</v>
      </c>
      <c r="B18" s="12" t="s">
        <v>26</v>
      </c>
      <c r="C18" s="13">
        <f t="shared" si="0"/>
        <v>1809890</v>
      </c>
      <c r="D18" s="14">
        <v>1809890</v>
      </c>
      <c r="E18" s="14">
        <v>0</v>
      </c>
      <c r="F18" s="14">
        <v>0</v>
      </c>
    </row>
    <row r="19" ht="25.5">
      <c r="A19" s="8" t="s">
        <v>27</v>
      </c>
      <c r="B19" s="9" t="s">
        <v>28</v>
      </c>
      <c r="C19" s="10">
        <f t="shared" si="0"/>
        <v>348200</v>
      </c>
      <c r="D19" s="11">
        <v>348200</v>
      </c>
      <c r="E19" s="11">
        <v>0</v>
      </c>
      <c r="F19" s="11">
        <v>0</v>
      </c>
    </row>
    <row r="20" ht="25.5">
      <c r="A20" s="8" t="s">
        <v>29</v>
      </c>
      <c r="B20" s="9" t="s">
        <v>30</v>
      </c>
      <c r="C20" s="10">
        <f t="shared" si="0"/>
        <v>86200</v>
      </c>
      <c r="D20" s="11">
        <v>86200</v>
      </c>
      <c r="E20" s="11">
        <v>0</v>
      </c>
      <c r="F20" s="11">
        <v>0</v>
      </c>
    </row>
    <row r="21" ht="51">
      <c r="A21" s="5" t="s">
        <v>31</v>
      </c>
      <c r="B21" s="12" t="s">
        <v>32</v>
      </c>
      <c r="C21" s="13">
        <f t="shared" si="0"/>
        <v>48000</v>
      </c>
      <c r="D21" s="14">
        <v>48000</v>
      </c>
      <c r="E21" s="14">
        <v>0</v>
      </c>
      <c r="F21" s="14">
        <v>0</v>
      </c>
    </row>
    <row r="22" ht="63.75">
      <c r="A22" s="5" t="s">
        <v>33</v>
      </c>
      <c r="B22" s="12" t="s">
        <v>34</v>
      </c>
      <c r="C22" s="13">
        <f t="shared" si="0"/>
        <v>38200</v>
      </c>
      <c r="D22" s="14">
        <v>38200</v>
      </c>
      <c r="E22" s="14">
        <v>0</v>
      </c>
      <c r="F22" s="14">
        <v>0</v>
      </c>
    </row>
    <row r="23" ht="25.5">
      <c r="A23" s="8" t="s">
        <v>35</v>
      </c>
      <c r="B23" s="9" t="s">
        <v>36</v>
      </c>
      <c r="C23" s="10">
        <f t="shared" si="0"/>
        <v>262000</v>
      </c>
      <c r="D23" s="11">
        <v>262000</v>
      </c>
      <c r="E23" s="11">
        <v>0</v>
      </c>
      <c r="F23" s="11">
        <v>0</v>
      </c>
    </row>
    <row r="24" ht="63.75">
      <c r="A24" s="5" t="s">
        <v>37</v>
      </c>
      <c r="B24" s="12" t="s">
        <v>38</v>
      </c>
      <c r="C24" s="13">
        <f t="shared" si="0"/>
        <v>262000</v>
      </c>
      <c r="D24" s="14">
        <v>262000</v>
      </c>
      <c r="E24" s="14">
        <v>0</v>
      </c>
      <c r="F24" s="14">
        <v>0</v>
      </c>
    </row>
    <row r="25">
      <c r="A25" s="8" t="s">
        <v>39</v>
      </c>
      <c r="B25" s="9" t="s">
        <v>40</v>
      </c>
      <c r="C25" s="10">
        <f t="shared" si="0"/>
        <v>11685280</v>
      </c>
      <c r="D25" s="11">
        <v>11685280</v>
      </c>
      <c r="E25" s="11">
        <v>0</v>
      </c>
      <c r="F25" s="11">
        <v>0</v>
      </c>
    </row>
    <row r="26" ht="25.5">
      <c r="A26" s="8" t="s">
        <v>41</v>
      </c>
      <c r="B26" s="9" t="s">
        <v>42</v>
      </c>
      <c r="C26" s="10">
        <f t="shared" si="0"/>
        <v>440000</v>
      </c>
      <c r="D26" s="11">
        <v>440000</v>
      </c>
      <c r="E26" s="11">
        <v>0</v>
      </c>
      <c r="F26" s="11">
        <v>0</v>
      </c>
    </row>
    <row r="27">
      <c r="A27" s="5" t="s">
        <v>43</v>
      </c>
      <c r="B27" s="12" t="s">
        <v>44</v>
      </c>
      <c r="C27" s="13">
        <f t="shared" si="0"/>
        <v>440000</v>
      </c>
      <c r="D27" s="14">
        <v>440000</v>
      </c>
      <c r="E27" s="14">
        <v>0</v>
      </c>
      <c r="F27" s="14">
        <v>0</v>
      </c>
    </row>
    <row r="28" ht="38.25">
      <c r="A28" s="8" t="s">
        <v>45</v>
      </c>
      <c r="B28" s="9" t="s">
        <v>46</v>
      </c>
      <c r="C28" s="10">
        <f t="shared" si="0"/>
        <v>4419280</v>
      </c>
      <c r="D28" s="11">
        <v>4419280</v>
      </c>
      <c r="E28" s="11">
        <v>0</v>
      </c>
      <c r="F28" s="11">
        <v>0</v>
      </c>
    </row>
    <row r="29">
      <c r="A29" s="5" t="s">
        <v>47</v>
      </c>
      <c r="B29" s="12" t="s">
        <v>44</v>
      </c>
      <c r="C29" s="13">
        <f t="shared" si="0"/>
        <v>4419280</v>
      </c>
      <c r="D29" s="14">
        <v>4419280</v>
      </c>
      <c r="E29" s="14">
        <v>0</v>
      </c>
      <c r="F29" s="14">
        <v>0</v>
      </c>
    </row>
    <row r="30" ht="38.25">
      <c r="A30" s="8" t="s">
        <v>48</v>
      </c>
      <c r="B30" s="9" t="s">
        <v>49</v>
      </c>
      <c r="C30" s="10">
        <f t="shared" si="0"/>
        <v>6826000</v>
      </c>
      <c r="D30" s="11">
        <v>6826000</v>
      </c>
      <c r="E30" s="11">
        <v>0</v>
      </c>
      <c r="F30" s="11">
        <v>0</v>
      </c>
    </row>
    <row r="31" ht="102">
      <c r="A31" s="5" t="s">
        <v>50</v>
      </c>
      <c r="B31" s="12" t="s">
        <v>51</v>
      </c>
      <c r="C31" s="13">
        <f t="shared" si="0"/>
        <v>3853500</v>
      </c>
      <c r="D31" s="14">
        <v>3853500</v>
      </c>
      <c r="E31" s="14">
        <v>0</v>
      </c>
      <c r="F31" s="14">
        <v>0</v>
      </c>
    </row>
    <row r="32" ht="76.5">
      <c r="A32" s="5" t="s">
        <v>52</v>
      </c>
      <c r="B32" s="12" t="s">
        <v>53</v>
      </c>
      <c r="C32" s="13">
        <f t="shared" si="0"/>
        <v>2972500</v>
      </c>
      <c r="D32" s="14">
        <v>2972500</v>
      </c>
      <c r="E32" s="14">
        <v>0</v>
      </c>
      <c r="F32" s="14">
        <v>0</v>
      </c>
    </row>
    <row r="33" ht="38.25">
      <c r="A33" s="8" t="s">
        <v>54</v>
      </c>
      <c r="B33" s="9" t="s">
        <v>55</v>
      </c>
      <c r="C33" s="10">
        <f t="shared" si="0"/>
        <v>97467573</v>
      </c>
      <c r="D33" s="11">
        <v>97467573</v>
      </c>
      <c r="E33" s="11">
        <v>0</v>
      </c>
      <c r="F33" s="11">
        <v>0</v>
      </c>
    </row>
    <row r="34">
      <c r="A34" s="8" t="s">
        <v>56</v>
      </c>
      <c r="B34" s="9" t="s">
        <v>57</v>
      </c>
      <c r="C34" s="10">
        <f t="shared" si="0"/>
        <v>40056034</v>
      </c>
      <c r="D34" s="11">
        <v>40056034</v>
      </c>
      <c r="E34" s="11">
        <v>0</v>
      </c>
      <c r="F34" s="11">
        <v>0</v>
      </c>
    </row>
    <row r="35" ht="51">
      <c r="A35" s="5" t="s">
        <v>58</v>
      </c>
      <c r="B35" s="12" t="s">
        <v>59</v>
      </c>
      <c r="C35" s="13">
        <f t="shared" si="0"/>
        <v>37120</v>
      </c>
      <c r="D35" s="14">
        <v>37120</v>
      </c>
      <c r="E35" s="14">
        <v>0</v>
      </c>
      <c r="F35" s="14">
        <v>0</v>
      </c>
    </row>
    <row r="36" ht="51">
      <c r="A36" s="5" t="s">
        <v>60</v>
      </c>
      <c r="B36" s="12" t="s">
        <v>61</v>
      </c>
      <c r="C36" s="13">
        <f t="shared" si="0"/>
        <v>1950000</v>
      </c>
      <c r="D36" s="14">
        <v>1950000</v>
      </c>
      <c r="E36" s="14">
        <v>0</v>
      </c>
      <c r="F36" s="14">
        <v>0</v>
      </c>
    </row>
    <row r="37" ht="51">
      <c r="A37" s="5" t="s">
        <v>62</v>
      </c>
      <c r="B37" s="12" t="s">
        <v>63</v>
      </c>
      <c r="C37" s="13">
        <f t="shared" si="0"/>
        <v>2742300</v>
      </c>
      <c r="D37" s="14">
        <v>2742300</v>
      </c>
      <c r="E37" s="14">
        <v>0</v>
      </c>
      <c r="F37" s="14">
        <v>0</v>
      </c>
    </row>
    <row r="38">
      <c r="A38" s="5" t="s">
        <v>64</v>
      </c>
      <c r="B38" s="12" t="s">
        <v>65</v>
      </c>
      <c r="C38" s="13">
        <f t="shared" si="0"/>
        <v>2071300</v>
      </c>
      <c r="D38" s="14">
        <v>2071300</v>
      </c>
      <c r="E38" s="14">
        <v>0</v>
      </c>
      <c r="F38" s="14">
        <v>0</v>
      </c>
    </row>
    <row r="39">
      <c r="A39" s="5" t="s">
        <v>66</v>
      </c>
      <c r="B39" s="12" t="s">
        <v>67</v>
      </c>
      <c r="C39" s="13">
        <f t="shared" si="0"/>
        <v>28471811</v>
      </c>
      <c r="D39" s="14">
        <v>28471811</v>
      </c>
      <c r="E39" s="14">
        <v>0</v>
      </c>
      <c r="F39" s="14">
        <v>0</v>
      </c>
    </row>
    <row r="40">
      <c r="A40" s="5" t="s">
        <v>68</v>
      </c>
      <c r="B40" s="12" t="s">
        <v>69</v>
      </c>
      <c r="C40" s="13">
        <f t="shared" si="0"/>
        <v>1181900</v>
      </c>
      <c r="D40" s="14">
        <v>1181900</v>
      </c>
      <c r="E40" s="14">
        <v>0</v>
      </c>
      <c r="F40" s="14">
        <v>0</v>
      </c>
    </row>
    <row r="41">
      <c r="A41" s="5" t="s">
        <v>70</v>
      </c>
      <c r="B41" s="12" t="s">
        <v>71</v>
      </c>
      <c r="C41" s="13">
        <f t="shared" si="0"/>
        <v>3497220</v>
      </c>
      <c r="D41" s="14">
        <v>3497220</v>
      </c>
      <c r="E41" s="14">
        <v>0</v>
      </c>
      <c r="F41" s="14">
        <v>0</v>
      </c>
    </row>
    <row r="42">
      <c r="A42" s="5" t="s">
        <v>72</v>
      </c>
      <c r="B42" s="12" t="s">
        <v>73</v>
      </c>
      <c r="C42" s="13">
        <f t="shared" si="0"/>
        <v>104383</v>
      </c>
      <c r="D42" s="14">
        <v>104383</v>
      </c>
      <c r="E42" s="14">
        <v>0</v>
      </c>
      <c r="F42" s="14">
        <v>0</v>
      </c>
    </row>
    <row r="43">
      <c r="A43" s="8" t="s">
        <v>74</v>
      </c>
      <c r="B43" s="9" t="s">
        <v>75</v>
      </c>
      <c r="C43" s="10">
        <f t="shared" si="0"/>
        <v>57411539</v>
      </c>
      <c r="D43" s="11">
        <v>57411539</v>
      </c>
      <c r="E43" s="11">
        <v>0</v>
      </c>
      <c r="F43" s="11">
        <v>0</v>
      </c>
    </row>
    <row r="44">
      <c r="A44" s="5" t="s">
        <v>76</v>
      </c>
      <c r="B44" s="12" t="s">
        <v>77</v>
      </c>
      <c r="C44" s="13">
        <f t="shared" si="0"/>
        <v>3203100</v>
      </c>
      <c r="D44" s="14">
        <v>3203100</v>
      </c>
      <c r="E44" s="14">
        <v>0</v>
      </c>
      <c r="F44" s="14">
        <v>0</v>
      </c>
    </row>
    <row r="45">
      <c r="A45" s="5" t="s">
        <v>78</v>
      </c>
      <c r="B45" s="12" t="s">
        <v>79</v>
      </c>
      <c r="C45" s="13">
        <f t="shared" si="0"/>
        <v>28683663</v>
      </c>
      <c r="D45" s="14">
        <v>28683663</v>
      </c>
      <c r="E45" s="14">
        <v>0</v>
      </c>
      <c r="F45" s="14">
        <v>0</v>
      </c>
    </row>
    <row r="46" ht="63.75">
      <c r="A46" s="5" t="s">
        <v>80</v>
      </c>
      <c r="B46" s="12" t="s">
        <v>81</v>
      </c>
      <c r="C46" s="13">
        <f t="shared" si="0"/>
        <v>25524776</v>
      </c>
      <c r="D46" s="14">
        <v>25524776</v>
      </c>
      <c r="E46" s="14">
        <v>0</v>
      </c>
      <c r="F46" s="14">
        <v>0</v>
      </c>
    </row>
    <row r="47">
      <c r="A47" s="8" t="s">
        <v>82</v>
      </c>
      <c r="B47" s="9" t="s">
        <v>83</v>
      </c>
      <c r="C47" s="10">
        <f t="shared" si="0"/>
        <v>110000</v>
      </c>
      <c r="D47" s="11">
        <v>0</v>
      </c>
      <c r="E47" s="11">
        <v>110000</v>
      </c>
      <c r="F47" s="11">
        <v>0</v>
      </c>
    </row>
    <row r="48">
      <c r="A48" s="8" t="s">
        <v>84</v>
      </c>
      <c r="B48" s="9" t="s">
        <v>85</v>
      </c>
      <c r="C48" s="10">
        <f t="shared" si="0"/>
        <v>110000</v>
      </c>
      <c r="D48" s="11">
        <v>0</v>
      </c>
      <c r="E48" s="11">
        <v>110000</v>
      </c>
      <c r="F48" s="11">
        <v>0</v>
      </c>
    </row>
    <row r="49" ht="63.75">
      <c r="A49" s="5" t="s">
        <v>86</v>
      </c>
      <c r="B49" s="12" t="s">
        <v>87</v>
      </c>
      <c r="C49" s="13">
        <f t="shared" si="0"/>
        <v>65000</v>
      </c>
      <c r="D49" s="14">
        <v>0</v>
      </c>
      <c r="E49" s="14">
        <v>65000</v>
      </c>
      <c r="F49" s="14">
        <v>0</v>
      </c>
    </row>
    <row r="50" ht="51">
      <c r="A50" s="5" t="s">
        <v>88</v>
      </c>
      <c r="B50" s="12" t="s">
        <v>89</v>
      </c>
      <c r="C50" s="13">
        <f t="shared" si="0"/>
        <v>45000</v>
      </c>
      <c r="D50" s="14">
        <v>0</v>
      </c>
      <c r="E50" s="14">
        <v>45000</v>
      </c>
      <c r="F50" s="14">
        <v>0</v>
      </c>
    </row>
    <row r="51">
      <c r="A51" s="8" t="s">
        <v>90</v>
      </c>
      <c r="B51" s="9" t="s">
        <v>91</v>
      </c>
      <c r="C51" s="10">
        <f t="shared" si="0"/>
        <v>23305422.84</v>
      </c>
      <c r="D51" s="11">
        <v>9593464</v>
      </c>
      <c r="E51" s="11">
        <v>13711958.84</v>
      </c>
      <c r="F51" s="11">
        <v>0</v>
      </c>
    </row>
    <row r="52" ht="25.5">
      <c r="A52" s="8" t="s">
        <v>92</v>
      </c>
      <c r="B52" s="9" t="s">
        <v>93</v>
      </c>
      <c r="C52" s="10">
        <f t="shared" si="0"/>
        <v>4865978</v>
      </c>
      <c r="D52" s="11">
        <v>4865978</v>
      </c>
      <c r="E52" s="11">
        <v>0</v>
      </c>
      <c r="F52" s="11">
        <v>0</v>
      </c>
    </row>
    <row r="53">
      <c r="A53" s="8" t="s">
        <v>94</v>
      </c>
      <c r="B53" s="9" t="s">
        <v>95</v>
      </c>
      <c r="C53" s="10">
        <f t="shared" si="0"/>
        <v>4865978</v>
      </c>
      <c r="D53" s="11">
        <v>4865978</v>
      </c>
      <c r="E53" s="11">
        <v>0</v>
      </c>
      <c r="F53" s="11">
        <v>0</v>
      </c>
    </row>
    <row r="54">
      <c r="A54" s="5" t="s">
        <v>96</v>
      </c>
      <c r="B54" s="12" t="s">
        <v>97</v>
      </c>
      <c r="C54" s="13">
        <f t="shared" si="0"/>
        <v>4827000</v>
      </c>
      <c r="D54" s="14">
        <v>4827000</v>
      </c>
      <c r="E54" s="14">
        <v>0</v>
      </c>
      <c r="F54" s="14">
        <v>0</v>
      </c>
    </row>
    <row r="55" ht="89.25">
      <c r="A55" s="5" t="s">
        <v>98</v>
      </c>
      <c r="B55" s="12" t="s">
        <v>99</v>
      </c>
      <c r="C55" s="13">
        <f t="shared" si="0"/>
        <v>35178</v>
      </c>
      <c r="D55" s="14">
        <v>35178</v>
      </c>
      <c r="E55" s="14">
        <v>0</v>
      </c>
      <c r="F55" s="14">
        <v>0</v>
      </c>
    </row>
    <row r="56" ht="51">
      <c r="A56" s="5" t="s">
        <v>100</v>
      </c>
      <c r="B56" s="12" t="s">
        <v>101</v>
      </c>
      <c r="C56" s="13">
        <f t="shared" si="0"/>
        <v>3000</v>
      </c>
      <c r="D56" s="14">
        <v>3000</v>
      </c>
      <c r="E56" s="14">
        <v>0</v>
      </c>
      <c r="F56" s="14">
        <v>0</v>
      </c>
    </row>
    <row r="57" ht="76.5">
      <c r="A57" s="5" t="s">
        <v>102</v>
      </c>
      <c r="B57" s="12" t="s">
        <v>103</v>
      </c>
      <c r="C57" s="13">
        <f t="shared" si="0"/>
        <v>800</v>
      </c>
      <c r="D57" s="14">
        <v>800</v>
      </c>
      <c r="E57" s="14">
        <v>0</v>
      </c>
      <c r="F57" s="14">
        <v>0</v>
      </c>
    </row>
    <row r="58" ht="25.5">
      <c r="A58" s="8" t="s">
        <v>104</v>
      </c>
      <c r="B58" s="9" t="s">
        <v>105</v>
      </c>
      <c r="C58" s="10">
        <f t="shared" si="0"/>
        <v>3859061</v>
      </c>
      <c r="D58" s="11">
        <v>3859061</v>
      </c>
      <c r="E58" s="11">
        <v>0</v>
      </c>
      <c r="F58" s="11">
        <v>0</v>
      </c>
    </row>
    <row r="59">
      <c r="A59" s="8" t="s">
        <v>106</v>
      </c>
      <c r="B59" s="9" t="s">
        <v>107</v>
      </c>
      <c r="C59" s="10">
        <f t="shared" si="0"/>
        <v>3670840</v>
      </c>
      <c r="D59" s="11">
        <v>3670840</v>
      </c>
      <c r="E59" s="11">
        <v>0</v>
      </c>
      <c r="F59" s="11">
        <v>0</v>
      </c>
    </row>
    <row r="60" ht="51">
      <c r="A60" s="5" t="s">
        <v>108</v>
      </c>
      <c r="B60" s="12" t="s">
        <v>109</v>
      </c>
      <c r="C60" s="13">
        <f t="shared" si="0"/>
        <v>74240</v>
      </c>
      <c r="D60" s="14">
        <v>74240</v>
      </c>
      <c r="E60" s="14">
        <v>0</v>
      </c>
      <c r="F60" s="14">
        <v>0</v>
      </c>
    </row>
    <row r="61" ht="25.5">
      <c r="A61" s="5" t="s">
        <v>110</v>
      </c>
      <c r="B61" s="12" t="s">
        <v>111</v>
      </c>
      <c r="C61" s="13">
        <f t="shared" si="0"/>
        <v>2110000</v>
      </c>
      <c r="D61" s="14">
        <v>2110000</v>
      </c>
      <c r="E61" s="14">
        <v>0</v>
      </c>
      <c r="F61" s="14">
        <v>0</v>
      </c>
    </row>
    <row r="62" ht="25.5">
      <c r="A62" s="5" t="s">
        <v>112</v>
      </c>
      <c r="B62" s="12" t="s">
        <v>113</v>
      </c>
      <c r="C62" s="13">
        <f t="shared" si="0"/>
        <v>1486600</v>
      </c>
      <c r="D62" s="14">
        <v>1486600</v>
      </c>
      <c r="E62" s="14">
        <v>0</v>
      </c>
      <c r="F62" s="14">
        <v>0</v>
      </c>
    </row>
    <row r="63" ht="38.25">
      <c r="A63" s="8" t="s">
        <v>114</v>
      </c>
      <c r="B63" s="9" t="s">
        <v>115</v>
      </c>
      <c r="C63" s="10">
        <f t="shared" si="0"/>
        <v>104430</v>
      </c>
      <c r="D63" s="11">
        <v>104430</v>
      </c>
      <c r="E63" s="11">
        <v>0</v>
      </c>
      <c r="F63" s="11">
        <v>0</v>
      </c>
    </row>
    <row r="64" ht="38.25">
      <c r="A64" s="5" t="s">
        <v>116</v>
      </c>
      <c r="B64" s="12" t="s">
        <v>117</v>
      </c>
      <c r="C64" s="13">
        <f t="shared" si="0"/>
        <v>104430</v>
      </c>
      <c r="D64" s="14">
        <v>104430</v>
      </c>
      <c r="E64" s="14">
        <v>0</v>
      </c>
      <c r="F64" s="14">
        <v>0</v>
      </c>
    </row>
    <row r="65">
      <c r="A65" s="8" t="s">
        <v>118</v>
      </c>
      <c r="B65" s="9" t="s">
        <v>119</v>
      </c>
      <c r="C65" s="10">
        <f t="shared" si="0"/>
        <v>83791</v>
      </c>
      <c r="D65" s="11">
        <v>83791</v>
      </c>
      <c r="E65" s="11">
        <v>0</v>
      </c>
      <c r="F65" s="11">
        <v>0</v>
      </c>
    </row>
    <row r="66" ht="54">
      <c r="A66" s="5" t="s">
        <v>120</v>
      </c>
      <c r="B66" s="12" t="s">
        <v>121</v>
      </c>
      <c r="C66" s="13">
        <f t="shared" si="0"/>
        <v>83720</v>
      </c>
      <c r="D66" s="14">
        <v>83720</v>
      </c>
      <c r="E66" s="14">
        <v>0</v>
      </c>
      <c r="F66" s="14">
        <v>0</v>
      </c>
    </row>
    <row r="67" ht="25.5">
      <c r="A67" s="5" t="s">
        <v>122</v>
      </c>
      <c r="B67" s="12" t="s">
        <v>123</v>
      </c>
      <c r="C67" s="13">
        <f t="shared" si="0"/>
        <v>37</v>
      </c>
      <c r="D67" s="14">
        <v>37</v>
      </c>
      <c r="E67" s="14">
        <v>0</v>
      </c>
      <c r="F67" s="14">
        <v>0</v>
      </c>
    </row>
    <row r="68" ht="40.5">
      <c r="A68" s="5" t="s">
        <v>124</v>
      </c>
      <c r="B68" s="12" t="s">
        <v>125</v>
      </c>
      <c r="C68" s="13">
        <f t="shared" si="0"/>
        <v>34</v>
      </c>
      <c r="D68" s="14">
        <v>34</v>
      </c>
      <c r="E68" s="14">
        <v>0</v>
      </c>
      <c r="F68" s="14">
        <v>0</v>
      </c>
    </row>
    <row r="69">
      <c r="A69" s="8" t="s">
        <v>126</v>
      </c>
      <c r="B69" s="9" t="s">
        <v>127</v>
      </c>
      <c r="C69" s="10">
        <f t="shared" si="0"/>
        <v>1068425</v>
      </c>
      <c r="D69" s="11">
        <v>868425</v>
      </c>
      <c r="E69" s="11">
        <v>200000</v>
      </c>
      <c r="F69" s="11">
        <v>0</v>
      </c>
    </row>
    <row r="70">
      <c r="A70" s="8" t="s">
        <v>128</v>
      </c>
      <c r="B70" s="9" t="s">
        <v>95</v>
      </c>
      <c r="C70" s="10">
        <f t="shared" si="0"/>
        <v>1068425</v>
      </c>
      <c r="D70" s="11">
        <v>868425</v>
      </c>
      <c r="E70" s="11">
        <v>200000</v>
      </c>
      <c r="F70" s="11">
        <v>0</v>
      </c>
    </row>
    <row r="71">
      <c r="A71" s="5" t="s">
        <v>129</v>
      </c>
      <c r="B71" s="12" t="s">
        <v>95</v>
      </c>
      <c r="C71" s="13">
        <f t="shared" si="0"/>
        <v>753000</v>
      </c>
      <c r="D71" s="14">
        <v>753000</v>
      </c>
      <c r="E71" s="14">
        <v>0</v>
      </c>
      <c r="F71" s="14">
        <v>0</v>
      </c>
    </row>
    <row r="72" ht="54">
      <c r="A72" s="5" t="s">
        <v>130</v>
      </c>
      <c r="B72" s="12" t="s">
        <v>131</v>
      </c>
      <c r="C72" s="13">
        <f t="shared" si="0"/>
        <v>200000</v>
      </c>
      <c r="D72" s="14">
        <v>0</v>
      </c>
      <c r="E72" s="14">
        <v>200000</v>
      </c>
      <c r="F72" s="14">
        <v>0</v>
      </c>
    </row>
    <row r="73" ht="135">
      <c r="A73" s="5" t="s">
        <v>132</v>
      </c>
      <c r="B73" s="12" t="s">
        <v>133</v>
      </c>
      <c r="C73" s="13">
        <f t="shared" si="0"/>
        <v>115425</v>
      </c>
      <c r="D73" s="14">
        <v>115425</v>
      </c>
      <c r="E73" s="14">
        <v>0</v>
      </c>
      <c r="F73" s="14">
        <v>0</v>
      </c>
    </row>
    <row r="74">
      <c r="A74" s="8" t="s">
        <v>134</v>
      </c>
      <c r="B74" s="9" t="s">
        <v>135</v>
      </c>
      <c r="C74" s="10">
        <f t="shared" si="0"/>
        <v>13511958.84</v>
      </c>
      <c r="D74" s="11">
        <v>0</v>
      </c>
      <c r="E74" s="11">
        <v>13511958.84</v>
      </c>
      <c r="F74" s="11">
        <v>0</v>
      </c>
    </row>
    <row r="75" ht="40.5">
      <c r="A75" s="8" t="s">
        <v>136</v>
      </c>
      <c r="B75" s="9" t="s">
        <v>137</v>
      </c>
      <c r="C75" s="10">
        <f t="shared" si="0"/>
        <v>1382567.1000000001</v>
      </c>
      <c r="D75" s="11">
        <v>0</v>
      </c>
      <c r="E75" s="11">
        <v>1382567.1000000001</v>
      </c>
      <c r="F75" s="11">
        <v>0</v>
      </c>
    </row>
    <row r="76" ht="27">
      <c r="A76" s="5" t="s">
        <v>138</v>
      </c>
      <c r="B76" s="12" t="s">
        <v>139</v>
      </c>
      <c r="C76" s="13">
        <f t="shared" ref="C76:C99" si="1">D76+E76</f>
        <v>1035850</v>
      </c>
      <c r="D76" s="14">
        <v>0</v>
      </c>
      <c r="E76" s="14">
        <v>1035850</v>
      </c>
      <c r="F76" s="14">
        <v>0</v>
      </c>
    </row>
    <row r="77" ht="40.5">
      <c r="A77" s="5" t="s">
        <v>140</v>
      </c>
      <c r="B77" s="12" t="s">
        <v>141</v>
      </c>
      <c r="C77" s="13">
        <f t="shared" si="1"/>
        <v>344503</v>
      </c>
      <c r="D77" s="14">
        <v>0</v>
      </c>
      <c r="E77" s="14">
        <v>344503</v>
      </c>
      <c r="F77" s="14">
        <v>0</v>
      </c>
    </row>
    <row r="78" ht="40.5">
      <c r="A78" s="5" t="s">
        <v>142</v>
      </c>
      <c r="B78" s="12" t="s">
        <v>143</v>
      </c>
      <c r="C78" s="13">
        <f t="shared" si="1"/>
        <v>2214.0999999999999</v>
      </c>
      <c r="D78" s="14">
        <v>0</v>
      </c>
      <c r="E78" s="14">
        <v>2214.0999999999999</v>
      </c>
      <c r="F78" s="14">
        <v>0</v>
      </c>
    </row>
    <row r="79" ht="27">
      <c r="A79" s="8" t="s">
        <v>144</v>
      </c>
      <c r="B79" s="9" t="s">
        <v>145</v>
      </c>
      <c r="C79" s="10">
        <f t="shared" si="1"/>
        <v>12129391.74</v>
      </c>
      <c r="D79" s="11">
        <v>0</v>
      </c>
      <c r="E79" s="11">
        <v>12129391.74</v>
      </c>
      <c r="F79" s="11">
        <v>0</v>
      </c>
    </row>
    <row r="80">
      <c r="A80" s="5" t="s">
        <v>146</v>
      </c>
      <c r="B80" s="12" t="s">
        <v>147</v>
      </c>
      <c r="C80" s="13">
        <f t="shared" si="1"/>
        <v>5228262.9199999999</v>
      </c>
      <c r="D80" s="14">
        <v>0</v>
      </c>
      <c r="E80" s="14">
        <v>5228262.9199999999</v>
      </c>
      <c r="F80" s="14">
        <v>0</v>
      </c>
    </row>
    <row r="81" ht="108">
      <c r="A81" s="5" t="s">
        <v>148</v>
      </c>
      <c r="B81" s="12" t="s">
        <v>149</v>
      </c>
      <c r="C81" s="13">
        <f t="shared" si="1"/>
        <v>6901128.8200000003</v>
      </c>
      <c r="D81" s="14">
        <v>0</v>
      </c>
      <c r="E81" s="14">
        <v>6901128.8200000003</v>
      </c>
      <c r="F81" s="14">
        <v>0</v>
      </c>
    </row>
    <row r="82">
      <c r="A82" s="8" t="s">
        <v>150</v>
      </c>
      <c r="B82" s="9" t="s">
        <v>151</v>
      </c>
      <c r="C82" s="10">
        <f t="shared" si="1"/>
        <v>120000</v>
      </c>
      <c r="D82" s="11">
        <v>0</v>
      </c>
      <c r="E82" s="11">
        <v>120000</v>
      </c>
      <c r="F82" s="11">
        <v>120000</v>
      </c>
    </row>
    <row r="83" ht="27">
      <c r="A83" s="8" t="s">
        <v>152</v>
      </c>
      <c r="B83" s="9" t="s">
        <v>153</v>
      </c>
      <c r="C83" s="10">
        <f t="shared" si="1"/>
        <v>120000</v>
      </c>
      <c r="D83" s="11">
        <v>0</v>
      </c>
      <c r="E83" s="11">
        <v>120000</v>
      </c>
      <c r="F83" s="11">
        <v>120000</v>
      </c>
    </row>
    <row r="84">
      <c r="A84" s="8" t="s">
        <v>154</v>
      </c>
      <c r="B84" s="9" t="s">
        <v>155</v>
      </c>
      <c r="C84" s="10">
        <f t="shared" si="1"/>
        <v>120000</v>
      </c>
      <c r="D84" s="11">
        <v>0</v>
      </c>
      <c r="E84" s="11">
        <v>120000</v>
      </c>
      <c r="F84" s="11">
        <v>120000</v>
      </c>
    </row>
    <row r="85" ht="67.5">
      <c r="A85" s="5" t="s">
        <v>156</v>
      </c>
      <c r="B85" s="12" t="s">
        <v>157</v>
      </c>
      <c r="C85" s="13">
        <f t="shared" si="1"/>
        <v>120000</v>
      </c>
      <c r="D85" s="14">
        <v>0</v>
      </c>
      <c r="E85" s="14">
        <v>120000</v>
      </c>
      <c r="F85" s="14">
        <v>120000</v>
      </c>
    </row>
    <row r="86" ht="27">
      <c r="A86" s="15"/>
      <c r="B86" s="15" t="s">
        <v>158</v>
      </c>
      <c r="C86" s="10">
        <f t="shared" si="1"/>
        <v>278556343.83999997</v>
      </c>
      <c r="D86" s="10">
        <v>264614385</v>
      </c>
      <c r="E86" s="10">
        <v>13941958.84</v>
      </c>
      <c r="F86" s="10">
        <v>120000</v>
      </c>
    </row>
    <row r="87">
      <c r="A87" s="8" t="s">
        <v>159</v>
      </c>
      <c r="B87" s="9" t="s">
        <v>160</v>
      </c>
      <c r="C87" s="10">
        <f t="shared" si="1"/>
        <v>213469202</v>
      </c>
      <c r="D87" s="11">
        <v>212691846</v>
      </c>
      <c r="E87" s="11">
        <v>777356</v>
      </c>
      <c r="F87" s="11">
        <v>0</v>
      </c>
    </row>
    <row r="88">
      <c r="A88" s="8" t="s">
        <v>161</v>
      </c>
      <c r="B88" s="9" t="s">
        <v>162</v>
      </c>
      <c r="C88" s="10">
        <f t="shared" si="1"/>
        <v>213469202</v>
      </c>
      <c r="D88" s="11">
        <v>212691846</v>
      </c>
      <c r="E88" s="11">
        <v>777356</v>
      </c>
      <c r="F88" s="11">
        <v>0</v>
      </c>
    </row>
    <row r="89" ht="27">
      <c r="A89" s="8" t="s">
        <v>163</v>
      </c>
      <c r="B89" s="9" t="s">
        <v>164</v>
      </c>
      <c r="C89" s="10">
        <f t="shared" si="1"/>
        <v>23819800</v>
      </c>
      <c r="D89" s="11">
        <v>23819800</v>
      </c>
      <c r="E89" s="11">
        <v>0</v>
      </c>
      <c r="F89" s="11">
        <v>0</v>
      </c>
    </row>
    <row r="90">
      <c r="A90" s="5" t="s">
        <v>165</v>
      </c>
      <c r="B90" s="12" t="s">
        <v>166</v>
      </c>
      <c r="C90" s="13">
        <f t="shared" si="1"/>
        <v>14933900</v>
      </c>
      <c r="D90" s="14">
        <v>14933900</v>
      </c>
      <c r="E90" s="14">
        <v>0</v>
      </c>
      <c r="F90" s="14">
        <v>0</v>
      </c>
    </row>
    <row r="91" ht="94.5">
      <c r="A91" s="5" t="s">
        <v>167</v>
      </c>
      <c r="B91" s="12" t="s">
        <v>168</v>
      </c>
      <c r="C91" s="13">
        <f t="shared" si="1"/>
        <v>8885900</v>
      </c>
      <c r="D91" s="14">
        <v>8885900</v>
      </c>
      <c r="E91" s="14">
        <v>0</v>
      </c>
      <c r="F91" s="14">
        <v>0</v>
      </c>
    </row>
    <row r="92" ht="27">
      <c r="A92" s="8" t="s">
        <v>169</v>
      </c>
      <c r="B92" s="9" t="s">
        <v>170</v>
      </c>
      <c r="C92" s="10">
        <f t="shared" si="1"/>
        <v>186023730</v>
      </c>
      <c r="D92" s="11">
        <v>185265174</v>
      </c>
      <c r="E92" s="11">
        <v>758556</v>
      </c>
      <c r="F92" s="11">
        <v>0</v>
      </c>
    </row>
    <row r="93" ht="40.5">
      <c r="A93" s="5" t="s">
        <v>171</v>
      </c>
      <c r="B93" s="12" t="s">
        <v>172</v>
      </c>
      <c r="C93" s="13">
        <f t="shared" si="1"/>
        <v>9143800</v>
      </c>
      <c r="D93" s="14">
        <v>9143800</v>
      </c>
      <c r="E93" s="14">
        <v>0</v>
      </c>
      <c r="F93" s="14">
        <v>0</v>
      </c>
    </row>
    <row r="94" ht="121.5">
      <c r="A94" s="5" t="s">
        <v>173</v>
      </c>
      <c r="B94" s="12" t="s">
        <v>174</v>
      </c>
      <c r="C94" s="13">
        <f t="shared" si="1"/>
        <v>99260074</v>
      </c>
      <c r="D94" s="14">
        <v>99260074</v>
      </c>
      <c r="E94" s="14">
        <v>0</v>
      </c>
      <c r="F94" s="14">
        <v>0</v>
      </c>
    </row>
    <row r="95" ht="27">
      <c r="A95" s="5" t="s">
        <v>175</v>
      </c>
      <c r="B95" s="12" t="s">
        <v>176</v>
      </c>
      <c r="C95" s="13">
        <f t="shared" si="1"/>
        <v>67210400</v>
      </c>
      <c r="D95" s="14">
        <v>67210400</v>
      </c>
      <c r="E95" s="14">
        <v>0</v>
      </c>
      <c r="F95" s="14">
        <v>0</v>
      </c>
    </row>
    <row r="96" ht="40.5">
      <c r="A96" s="5" t="s">
        <v>177</v>
      </c>
      <c r="B96" s="12" t="s">
        <v>178</v>
      </c>
      <c r="C96" s="13">
        <f t="shared" si="1"/>
        <v>329800</v>
      </c>
      <c r="D96" s="14">
        <v>329800</v>
      </c>
      <c r="E96" s="14">
        <v>0</v>
      </c>
      <c r="F96" s="14">
        <v>0</v>
      </c>
    </row>
    <row r="97" ht="67.5">
      <c r="A97" s="5" t="s">
        <v>179</v>
      </c>
      <c r="B97" s="12" t="s">
        <v>180</v>
      </c>
      <c r="C97" s="13">
        <f t="shared" si="1"/>
        <v>1572300</v>
      </c>
      <c r="D97" s="14">
        <v>1572300</v>
      </c>
      <c r="E97" s="14">
        <v>0</v>
      </c>
      <c r="F97" s="14">
        <v>0</v>
      </c>
    </row>
    <row r="98" ht="40.5">
      <c r="A98" s="5" t="s">
        <v>181</v>
      </c>
      <c r="B98" s="12" t="s">
        <v>182</v>
      </c>
      <c r="C98" s="13">
        <f t="shared" si="1"/>
        <v>7748800</v>
      </c>
      <c r="D98" s="14">
        <v>7748800</v>
      </c>
      <c r="E98" s="14">
        <v>0</v>
      </c>
      <c r="F98" s="14">
        <v>0</v>
      </c>
    </row>
    <row r="99" ht="67.5">
      <c r="A99" s="5" t="s">
        <v>183</v>
      </c>
      <c r="B99" s="12" t="s">
        <v>184</v>
      </c>
      <c r="C99" s="13">
        <f t="shared" si="1"/>
        <v>97600</v>
      </c>
      <c r="D99" s="14">
        <v>0</v>
      </c>
      <c r="E99" s="14">
        <v>97600</v>
      </c>
      <c r="F99" s="14">
        <v>0</v>
      </c>
    </row>
    <row r="100" ht="40.5">
      <c r="A100" s="5" t="s">
        <v>185</v>
      </c>
      <c r="B100" s="12" t="s">
        <v>186</v>
      </c>
      <c r="C100" s="13">
        <f t="shared" ref="C100:C106" si="2">D100 + E100</f>
        <v>660956</v>
      </c>
      <c r="D100" s="14">
        <v>0</v>
      </c>
      <c r="E100" s="14">
        <v>660956</v>
      </c>
      <c r="F100" s="14">
        <v>0</v>
      </c>
    </row>
    <row r="101" ht="27">
      <c r="A101" s="8" t="s">
        <v>187</v>
      </c>
      <c r="B101" s="9" t="s">
        <v>188</v>
      </c>
      <c r="C101" s="10">
        <f t="shared" si="2"/>
        <v>3625672</v>
      </c>
      <c r="D101" s="11">
        <v>3606872</v>
      </c>
      <c r="E101" s="11">
        <v>18800</v>
      </c>
      <c r="F101" s="11">
        <v>0</v>
      </c>
    </row>
    <row r="102" ht="40.5">
      <c r="A102" s="5" t="s">
        <v>189</v>
      </c>
      <c r="B102" s="12" t="s">
        <v>190</v>
      </c>
      <c r="C102" s="13">
        <f t="shared" si="2"/>
        <v>1297266</v>
      </c>
      <c r="D102" s="14">
        <v>1297266</v>
      </c>
      <c r="E102" s="14">
        <v>0</v>
      </c>
      <c r="F102" s="14">
        <v>0</v>
      </c>
    </row>
    <row r="103" ht="27">
      <c r="A103" s="5" t="s">
        <v>191</v>
      </c>
      <c r="B103" s="12" t="s">
        <v>192</v>
      </c>
      <c r="C103" s="13">
        <f t="shared" si="2"/>
        <v>18800</v>
      </c>
      <c r="D103" s="14">
        <v>0</v>
      </c>
      <c r="E103" s="14">
        <v>18800</v>
      </c>
      <c r="F103" s="14">
        <v>0</v>
      </c>
    </row>
    <row r="104">
      <c r="A104" s="5" t="s">
        <v>193</v>
      </c>
      <c r="B104" s="12" t="s">
        <v>194</v>
      </c>
      <c r="C104" s="13">
        <f t="shared" si="2"/>
        <v>1909286</v>
      </c>
      <c r="D104" s="14">
        <v>1909286</v>
      </c>
      <c r="E104" s="14">
        <v>0</v>
      </c>
      <c r="F104" s="14">
        <v>0</v>
      </c>
    </row>
    <row r="105" ht="94.5">
      <c r="A105" s="5" t="s">
        <v>195</v>
      </c>
      <c r="B105" s="12" t="s">
        <v>196</v>
      </c>
      <c r="C105" s="13">
        <f t="shared" si="2"/>
        <v>400320</v>
      </c>
      <c r="D105" s="14">
        <v>400320</v>
      </c>
      <c r="E105" s="14">
        <v>0</v>
      </c>
      <c r="F105" s="14">
        <v>0</v>
      </c>
    </row>
    <row r="106">
      <c r="A106" s="16" t="s">
        <v>197</v>
      </c>
      <c r="B106" s="15" t="s">
        <v>198</v>
      </c>
      <c r="C106" s="10">
        <f t="shared" si="2"/>
        <v>492025545.83999997</v>
      </c>
      <c r="D106" s="10">
        <v>477306231</v>
      </c>
      <c r="E106" s="10">
        <v>14719314.84</v>
      </c>
      <c r="F106" s="10">
        <v>120000</v>
      </c>
    </row>
    <row r="108">
      <c r="A108" s="17" t="s">
        <v>199</v>
      </c>
      <c r="B108" s="17"/>
      <c r="C108" s="17"/>
      <c r="D108" s="17"/>
      <c r="E108" s="17"/>
      <c r="F108" s="17"/>
    </row>
    <row r="110">
      <c r="A110" t="s">
        <v>200</v>
      </c>
    </row>
  </sheetData>
  <mergeCells count="9">
    <mergeCell ref="A5:F5"/>
    <mergeCell ref="A8:A10"/>
    <mergeCell ref="B8:B10"/>
    <mergeCell ref="C8:C10"/>
    <mergeCell ref="D8:D10"/>
    <mergeCell ref="E8:F8"/>
    <mergeCell ref="E9:E10"/>
    <mergeCell ref="F9:F10"/>
    <mergeCell ref="A108:F108"/>
  </mergeCells>
  <printOptions headings="0" gridLines="0"/>
  <pageMargins left="0.59055118110236193" right="0.59055118110236193" top="0.39370078740157494" bottom="0.39370078740157494" header="0" footer="0"/>
  <pageSetup paperSize="9" scale="81" fitToWidth="1" fitToHeight="500" pageOrder="downThenOver" orientation="portrait" usePrinterDefaults="1" blackAndWhite="0" draft="0" cellComments="none" useFirstPageNumber="0" errors="displayed" horizontalDpi="600" verticalDpi="0" copies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Нерослик А.П.</dc:creator>
  <cp:lastModifiedBy>Шелудько Світлана Валеріївна</cp:lastModifiedBy>
  <cp:revision>1</cp:revision>
  <dcterms:created xsi:type="dcterms:W3CDTF">2026-05-22T12:23:55Z</dcterms:created>
  <dcterms:modified xsi:type="dcterms:W3CDTF">2026-05-25T09:21:20Z</dcterms:modified>
</cp:coreProperties>
</file>