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Аркуш1" sheetId="1" state="visible" r:id="rId2"/>
  </sheets>
  <externalReferences>
    <externalReference r:id="rId1"/>
  </externalReferences>
  <definedNames>
    <definedName name="_Hlk111815570" localSheetId="0">#REF!</definedName>
  </definedNames>
  <calcPr/>
</workbook>
</file>

<file path=xl/sharedStrings.xml><?xml version="1.0" encoding="utf-8"?>
<sst xmlns="http://schemas.openxmlformats.org/spreadsheetml/2006/main" count="80" uniqueCount="80">
  <si>
    <t xml:space="preserve">Додаток 1 до  рішення виконавчого комітету Менської міської ради  15 серпня 2024 року № 165</t>
  </si>
  <si>
    <t xml:space="preserve">Структура тарифів на теплову енергію </t>
  </si>
  <si>
    <t xml:space="preserve">АКЦІОНЕРНЕ ТОВАРИСТВО "ОБЛТЕПЛОКОМУНЕНЕРГО" м. Мена</t>
  </si>
  <si>
    <t xml:space="preserve">для потреб населення </t>
  </si>
  <si>
    <t xml:space="preserve">№ з/п</t>
  </si>
  <si>
    <t xml:space="preserve">Найменування показників</t>
  </si>
  <si>
    <t>Усього</t>
  </si>
  <si>
    <t>грн/Гкал</t>
  </si>
  <si>
    <t>І</t>
  </si>
  <si>
    <t xml:space="preserve">Структура тарифів на теплову енергію, грн/Гкал</t>
  </si>
  <si>
    <t>1</t>
  </si>
  <si>
    <t xml:space="preserve">Тарифи на теплову енергію, у тому числі:</t>
  </si>
  <si>
    <t>Х</t>
  </si>
  <si>
    <t>1.1</t>
  </si>
  <si>
    <t xml:space="preserve">тарифи на виробництво теплової енергії</t>
  </si>
  <si>
    <t>1.2</t>
  </si>
  <si>
    <t xml:space="preserve">тарифи на транспортування теплової енергії власним споживачам</t>
  </si>
  <si>
    <t>1.3</t>
  </si>
  <si>
    <t xml:space="preserve">тарифи на постачання теплової енергії</t>
  </si>
  <si>
    <t>ІІ</t>
  </si>
  <si>
    <t xml:space="preserve">Структура витрат на теплову енергію, тис грн на рік</t>
  </si>
  <si>
    <t xml:space="preserve">Виробнича собівартість, у тому числі:</t>
  </si>
  <si>
    <t xml:space="preserve">прямі матеріальні витрати, у тому числі:</t>
  </si>
  <si>
    <t>1.1.1</t>
  </si>
  <si>
    <t>паливо</t>
  </si>
  <si>
    <t>1.1.2</t>
  </si>
  <si>
    <t xml:space="preserve"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</si>
  <si>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</si>
  <si>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 xml:space="preserve">транспортування теплової енергії тепловими мережами інших підприємств</t>
  </si>
  <si>
    <t>1.1.4</t>
  </si>
  <si>
    <t xml:space="preserve">покупна теплова енергія</t>
  </si>
  <si>
    <t>1.1.5</t>
  </si>
  <si>
    <t>електроенергія</t>
  </si>
  <si>
    <t>1.1.6</t>
  </si>
  <si>
    <t xml:space="preserve">вода для технологічних потреб та водовідведення</t>
  </si>
  <si>
    <t>1.1.7</t>
  </si>
  <si>
    <t xml:space="preserve">матеріали, запасні частини та інші матеріальні ресурси</t>
  </si>
  <si>
    <t xml:space="preserve">прямі витрати на оплату праці </t>
  </si>
  <si>
    <t xml:space="preserve">інші прямі витрати, у тому числі:</t>
  </si>
  <si>
    <t>1.3.1</t>
  </si>
  <si>
    <t xml:space="preserve">відрахування на соціальні заходи</t>
  </si>
  <si>
    <t>1.3.2</t>
  </si>
  <si>
    <t xml:space="preserve">амортизаційні відрахування</t>
  </si>
  <si>
    <t>1.3.3</t>
  </si>
  <si>
    <t xml:space="preserve">інші прямі витрати</t>
  </si>
  <si>
    <t>1.4</t>
  </si>
  <si>
    <t xml:space="preserve">загальновиробничі витрати, у тому числі:</t>
  </si>
  <si>
    <t>1.4.1</t>
  </si>
  <si>
    <t xml:space="preserve">витрати на оплату праці </t>
  </si>
  <si>
    <t>1.4.2</t>
  </si>
  <si>
    <t>1.4.3</t>
  </si>
  <si>
    <t>1.4.4</t>
  </si>
  <si>
    <t xml:space="preserve">інші витрати</t>
  </si>
  <si>
    <t xml:space="preserve">Адміністративні витрати, у тому числі:</t>
  </si>
  <si>
    <t>2.1</t>
  </si>
  <si>
    <t>2.2</t>
  </si>
  <si>
    <t>2.3</t>
  </si>
  <si>
    <t>2.4</t>
  </si>
  <si>
    <t>3</t>
  </si>
  <si>
    <t xml:space="preserve">Інші операційні витрати</t>
  </si>
  <si>
    <t>4</t>
  </si>
  <si>
    <t xml:space="preserve">Фінансові витрати </t>
  </si>
  <si>
    <t>5</t>
  </si>
  <si>
    <t xml:space="preserve">Повна собівартість</t>
  </si>
  <si>
    <t>6</t>
  </si>
  <si>
    <t xml:space="preserve">Витрати на відшкодування втрат</t>
  </si>
  <si>
    <t>7</t>
  </si>
  <si>
    <t xml:space="preserve">Розрахунковий прибуток на теплову енергію, усього, у тому числі:</t>
  </si>
  <si>
    <t>7.1</t>
  </si>
  <si>
    <t xml:space="preserve">податок на прибуток</t>
  </si>
  <si>
    <t>7.2</t>
  </si>
  <si>
    <t xml:space="preserve">на розвиток виробництва (виробничі інвестиції)</t>
  </si>
  <si>
    <t>7.3</t>
  </si>
  <si>
    <t xml:space="preserve">інше використання прибутку</t>
  </si>
  <si>
    <t>8</t>
  </si>
  <si>
    <t xml:space="preserve">Загальна вартість теплової енергії</t>
  </si>
  <si>
    <t>9</t>
  </si>
  <si>
    <t xml:space="preserve">Обсяг реалізації теплової енергії власним споживачам, Гкал </t>
  </si>
  <si>
    <t xml:space="preserve">Начальник відділу міжнародного співробітництва 
та економічного розвитку Менської міської ради 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</si>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</sst>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00000"/>
  </numFmts>
  <fonts count="16">
    <font>
      <name val="Calibri"/>
      <color theme="1"/>
      <sz val="11.000000"/>
      <scheme val="minor"/>
    </font>
    <font>
      <name val="Times New Roman"/>
      <color theme="1"/>
      <sz val="11.000000"/>
    </font>
    <font>
      <name val="Times New Roman"/>
      <color theme="1"/>
      <sz val="10.000000"/>
    </font>
    <font>
      <name val="Calibri"/>
      <color theme="1"/>
      <sz val="11.000000"/>
    </font>
    <font>
      <name val="Times New Roman"/>
      <b/>
      <color theme="1"/>
      <sz val="14.000000"/>
    </font>
    <font>
      <name val="Times New Roman"/>
      <color theme="1"/>
      <sz val="8.000000"/>
    </font>
    <font>
      <name val="Times New Roman"/>
      <color rgb="FF1F1F1F"/>
      <sz val="8.000000"/>
    </font>
    <font>
      <name val="Times New Roman"/>
      <b/>
      <color theme="1"/>
      <sz val="8.000000"/>
    </font>
    <font>
      <name val="Calibri"/>
      <sz val="11.000000"/>
    </font>
    <font>
      <name val="&quot;Times New Roman&quot;"/>
      <b/>
      <color theme="1"/>
      <sz val="8.000000"/>
    </font>
    <font>
      <name val="Times New Roman"/>
      <b/>
      <color theme="1"/>
      <sz val="11.000000"/>
    </font>
    <font>
      <name val="Times New Roman"/>
      <sz val="8.000000"/>
    </font>
    <font>
      <name val="Calibri"/>
      <b/>
      <color theme="1"/>
      <sz val="11.000000"/>
    </font>
    <font>
      <name val="Times New Roman"/>
      <b/>
      <sz val="12.000000"/>
    </font>
    <font>
      <name val="Times New Roman"/>
      <sz val="10.000000"/>
    </font>
    <font>
      <name val="Times New Roman"/>
      <b/>
      <sz val="10.000000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1" fillId="0" borderId="0" numFmtId="49" xfId="0" applyNumberFormat="1" applyFont="1"/>
    <xf fontId="1" fillId="0" borderId="0" numFmtId="0" xfId="0" applyFont="1"/>
    <xf fontId="2" fillId="0" borderId="0" numFmtId="0" xfId="0" applyFont="1" applyAlignment="1">
      <alignment horizontal="left" wrapText="1"/>
    </xf>
    <xf fontId="3" fillId="0" borderId="0" numFmtId="0" xfId="0" applyFont="1" applyAlignment="1">
      <alignment wrapText="1"/>
    </xf>
    <xf fontId="3" fillId="0" borderId="0" numFmtId="0" xfId="0" applyFont="1"/>
    <xf fontId="4" fillId="0" borderId="0" numFmtId="0" xfId="0" applyFont="1" applyAlignment="1">
      <alignment horizontal="center" vertical="center" wrapText="1"/>
    </xf>
    <xf fontId="0" fillId="0" borderId="0" numFmtId="0" xfId="0"/>
    <xf fontId="5" fillId="0" borderId="0" numFmtId="0" xfId="0" applyFont="1" applyAlignment="1">
      <alignment vertical="top"/>
    </xf>
    <xf fontId="4" fillId="0" borderId="0" numFmtId="0" xfId="0" applyFont="1" applyAlignment="1">
      <alignment horizontal="center" vertical="top"/>
    </xf>
    <xf fontId="5" fillId="0" borderId="1" numFmtId="0" xfId="0" applyFont="1" applyBorder="1" applyAlignment="1">
      <alignment vertical="top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2" borderId="3" numFmtId="0" xfId="0" applyFont="1" applyFill="1" applyBorder="1" applyAlignment="1">
      <alignment horizontal="center" vertical="center"/>
    </xf>
    <xf fontId="7" fillId="0" borderId="2" numFmtId="49" xfId="0" applyNumberFormat="1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8" fillId="0" borderId="5" numFmtId="0" xfId="0" applyFont="1" applyBorder="1"/>
    <xf fontId="8" fillId="0" borderId="6" numFmtId="0" xfId="0" applyFont="1" applyBorder="1"/>
    <xf fontId="7" fillId="0" borderId="2" numFmtId="0" xfId="0" applyFont="1" applyBorder="1" applyAlignment="1">
      <alignment vertical="center" wrapText="1"/>
    </xf>
    <xf fontId="9" fillId="0" borderId="2" numFmtId="4" xfId="0" applyNumberFormat="1" applyFont="1" applyBorder="1" applyAlignment="1">
      <alignment horizontal="center" wrapText="1"/>
    </xf>
    <xf fontId="9" fillId="0" borderId="7" numFmtId="4" xfId="0" applyNumberFormat="1" applyFont="1" applyBorder="1" applyAlignment="1">
      <alignment horizontal="center" wrapText="1"/>
    </xf>
    <xf fontId="5" fillId="0" borderId="2" numFmtId="0" xfId="0" applyFont="1" applyBorder="1" applyAlignment="1">
      <alignment vertical="center" wrapText="1"/>
    </xf>
    <xf fontId="5" fillId="0" borderId="2" numFmtId="4" xfId="0" applyNumberFormat="1" applyFont="1" applyBorder="1" applyAlignment="1">
      <alignment horizontal="center" vertical="center" wrapText="1"/>
    </xf>
    <xf fontId="3" fillId="0" borderId="0" numFmtId="2" xfId="0" applyNumberFormat="1" applyFont="1"/>
    <xf fontId="10" fillId="0" borderId="0" numFmtId="0" xfId="0" applyFont="1"/>
    <xf fontId="11" fillId="0" borderId="2" numFmtId="4" xfId="0" applyNumberFormat="1" applyFont="1" applyBorder="1" applyAlignment="1">
      <alignment horizontal="center" vertical="center" wrapText="1"/>
    </xf>
    <xf fontId="12" fillId="0" borderId="0" numFmtId="0" xfId="0" applyFont="1"/>
    <xf fontId="5" fillId="0" borderId="0" numFmtId="49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5" fillId="0" borderId="0" numFmtId="4" xfId="0" applyNumberFormat="1" applyFont="1" applyAlignment="1">
      <alignment horizontal="center" vertical="center" wrapText="1"/>
    </xf>
    <xf fontId="13" fillId="0" borderId="0" numFmtId="0" xfId="0" applyFont="1" applyAlignment="1">
      <alignment wrapText="1"/>
    </xf>
    <xf fontId="14" fillId="0" borderId="0" numFmtId="0" xfId="0" applyFont="1" applyAlignment="1">
      <alignment horizontal="center" vertical="center" wrapText="1"/>
    </xf>
    <xf fontId="15" fillId="0" borderId="0" numFmtId="0" xfId="0" applyFont="1" applyAlignment="1">
      <alignment wrapText="1"/>
    </xf>
    <xf fontId="2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1" fillId="0" borderId="0" numFmtId="160" xfId="0" applyNumberFormat="1" applyFont="1" applyAlignment="1">
      <alignment horizontal="center"/>
    </xf>
    <xf fontId="1" fillId="0" borderId="0" numFmtId="160" xfId="0" applyNumberFormat="1" applyFont="1"/>
    <xf fontId="1" fillId="0" borderId="0" numFmtId="4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C:/Users/Usher/Downloads/11%20&#1052;&#1077;&#1085;&#1072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ІНСТРУКЦІЯ"/>
      <sheetName val="1_Елементи витрат"/>
      <sheetName val="Загальновиробничі"/>
      <sheetName val="Адміністративні"/>
      <sheetName val="відст заг вир та адм"/>
      <sheetName val="4_Структура пл.соб."/>
      <sheetName val="2_ФОП"/>
      <sheetName val="5_Розрахунок тарифів"/>
      <sheetName val="Д2"/>
      <sheetName val="Д3"/>
      <sheetName val="Д4"/>
      <sheetName val="Д5"/>
      <sheetName val="Д7"/>
      <sheetName val="Д8"/>
      <sheetName val="Д9"/>
      <sheetName val="Вода  Техн."/>
      <sheetName val="Пелети"/>
      <sheetName val="Втрати"/>
      <sheetName val="Транс.ін.мережами"/>
      <sheetName val="Послуга"/>
      <sheetName val="Всі тарифи"/>
      <sheetName val="Додаток 1 Структури"/>
      <sheetName val="Додаток 2 Структури"/>
      <sheetName val="Додаток 3 Структури"/>
      <sheetName val="Додаток 4 Структури"/>
      <sheetName val="Додаток 5 Структури"/>
      <sheetName val="Додаток 1 на 1 Гк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customHeight="1" defaultColWidth="14.42578125" defaultRowHeight="15"/>
  <cols>
    <col bestFit="1" customWidth="1" min="1" max="1" width="4.42578125"/>
    <col customWidth="1" min="2" max="2" width="86.421875"/>
    <col bestFit="1" customWidth="1" hidden="1" min="3" max="3" width="9.7109375"/>
    <col bestFit="1" customWidth="1" min="4" max="4" width="19.5703125"/>
    <col bestFit="1" customWidth="1" min="5" max="5" width="7.85546875"/>
    <col bestFit="1" customWidth="1" min="6" max="23" width="9.140625"/>
  </cols>
  <sheetData>
    <row r="1" ht="74.25" customHeight="1">
      <c r="A1" s="1"/>
      <c r="B1" s="2"/>
      <c r="C1" s="2"/>
      <c r="D1" s="3" t="s">
        <v>0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.25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0.25" customHeight="1">
      <c r="A3" s="6" t="s">
        <v>1</v>
      </c>
      <c r="B3" s="7"/>
      <c r="C3" s="7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.75" customHeight="1">
      <c r="A4" s="6" t="s">
        <v>2</v>
      </c>
      <c r="B4" s="7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4.25" customHeight="1">
      <c r="A5" s="8"/>
      <c r="B5" s="9" t="s">
        <v>3</v>
      </c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4.25" customHeight="1">
      <c r="A6" s="10"/>
      <c r="B6" s="10"/>
      <c r="C6" s="10"/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14.25" customHeight="1">
      <c r="A7" s="11" t="s">
        <v>4</v>
      </c>
      <c r="B7" s="12" t="s">
        <v>5</v>
      </c>
      <c r="C7" s="12" t="s">
        <v>6</v>
      </c>
      <c r="D7" s="13" t="s">
        <v>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1.25" customHeight="1">
      <c r="A8" s="11">
        <v>1</v>
      </c>
      <c r="B8" s="12">
        <v>2</v>
      </c>
      <c r="C8" s="12">
        <v>3</v>
      </c>
      <c r="D8" s="12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1.25" customHeight="1">
      <c r="A9" s="14" t="s">
        <v>8</v>
      </c>
      <c r="B9" s="15" t="s">
        <v>9</v>
      </c>
      <c r="C9" s="16"/>
      <c r="D9" s="1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4.25" customHeight="1">
      <c r="A10" s="14" t="s">
        <v>10</v>
      </c>
      <c r="B10" s="18" t="s">
        <v>11</v>
      </c>
      <c r="C10" s="12" t="s">
        <v>12</v>
      </c>
      <c r="D10" s="19">
        <v>2767.9299999999998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4.25" customHeight="1">
      <c r="A11" s="14" t="s">
        <v>13</v>
      </c>
      <c r="B11" s="18" t="s">
        <v>14</v>
      </c>
      <c r="C11" s="12" t="s">
        <v>12</v>
      </c>
      <c r="D11" s="20">
        <v>2002.1600000000001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.25" customHeight="1">
      <c r="A12" s="14" t="s">
        <v>15</v>
      </c>
      <c r="B12" s="18" t="s">
        <v>16</v>
      </c>
      <c r="C12" s="12" t="s">
        <v>12</v>
      </c>
      <c r="D12" s="20">
        <v>743.63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4.25" customHeight="1">
      <c r="A13" s="14" t="s">
        <v>17</v>
      </c>
      <c r="B13" s="18" t="s">
        <v>18</v>
      </c>
      <c r="C13" s="12" t="s">
        <v>12</v>
      </c>
      <c r="D13" s="20">
        <v>22.140000000000001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4.25" customHeight="1">
      <c r="A14" s="14" t="s">
        <v>19</v>
      </c>
      <c r="B14" s="15" t="s">
        <v>20</v>
      </c>
      <c r="C14" s="16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4.25" customHeight="1">
      <c r="A15" s="11">
        <v>1</v>
      </c>
      <c r="B15" s="21" t="s">
        <v>21</v>
      </c>
      <c r="C15" s="22" t="e">
        <f>C16+C24+C25+C29</f>
        <v>#REF!</v>
      </c>
      <c r="D15" s="22">
        <v>4928.5100000000002</v>
      </c>
      <c r="E15" s="23"/>
      <c r="F15" s="24"/>
      <c r="G15" s="23"/>
      <c r="H15" s="2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4.25" customHeight="1">
      <c r="A16" s="11" t="s">
        <v>13</v>
      </c>
      <c r="B16" s="21" t="s">
        <v>22</v>
      </c>
      <c r="C16" s="22" t="e">
        <f>SUM(C17:C23)</f>
        <v>#REF!</v>
      </c>
      <c r="D16" s="22">
        <v>2649.8499999999999</v>
      </c>
      <c r="E16" s="23"/>
      <c r="F16" s="24"/>
      <c r="G16" s="23"/>
      <c r="H16" s="2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1" t="s">
        <v>23</v>
      </c>
      <c r="B17" s="21" t="s">
        <v>24</v>
      </c>
      <c r="C17" s="25" t="e">
        <f>'[1]Додаток 2 Структури'!#REF!</f>
        <v>#REF!</v>
      </c>
      <c r="D17" s="25">
        <v>2202.25</v>
      </c>
      <c r="E17" s="23"/>
      <c r="F17" s="24"/>
      <c r="G17" s="23"/>
      <c r="H17" s="2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24.75" customHeight="1">
      <c r="A18" s="11" t="s">
        <v>25</v>
      </c>
      <c r="B18" s="21" t="s">
        <v>26</v>
      </c>
      <c r="C18" s="25">
        <f>[1]Д2!H14</f>
        <v>0</v>
      </c>
      <c r="D18" s="25">
        <v>0</v>
      </c>
      <c r="E18" s="23"/>
      <c r="F18" s="24"/>
      <c r="G18" s="23"/>
      <c r="H18" s="2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11" t="s">
        <v>27</v>
      </c>
      <c r="B19" s="21" t="s">
        <v>28</v>
      </c>
      <c r="C19" s="25">
        <f>[1]Д3!G13</f>
        <v>0</v>
      </c>
      <c r="D19" s="22">
        <v>0</v>
      </c>
      <c r="E19" s="23"/>
      <c r="F19" s="24"/>
      <c r="G19" s="23"/>
      <c r="H19" s="2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11" t="s">
        <v>29</v>
      </c>
      <c r="B20" s="21" t="s">
        <v>30</v>
      </c>
      <c r="C20" s="25">
        <f>[1]Д2!H13</f>
        <v>0</v>
      </c>
      <c r="D20" s="25">
        <v>0</v>
      </c>
      <c r="E20" s="23"/>
      <c r="F20" s="24"/>
      <c r="G20" s="23"/>
      <c r="H20" s="2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11" t="s">
        <v>31</v>
      </c>
      <c r="B21" s="21" t="s">
        <v>32</v>
      </c>
      <c r="C21" s="25" t="e">
        <f>'[1]Додаток 2 Структури'!#REF!+'[1]Додаток 3 Структури'!#REF!</f>
        <v>#REF!</v>
      </c>
      <c r="D21" s="25">
        <v>362.31999999999999</v>
      </c>
      <c r="E21" s="23"/>
      <c r="F21" s="24"/>
      <c r="G21" s="23"/>
      <c r="H21" s="2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1" t="s">
        <v>33</v>
      </c>
      <c r="B22" s="21" t="s">
        <v>34</v>
      </c>
      <c r="C22" s="25" t="e">
        <f>#NAME?</f>
        <v>#NAME?</v>
      </c>
      <c r="D22" s="25">
        <v>4.9400000000000004</v>
      </c>
      <c r="E22" s="23"/>
      <c r="F22" s="24"/>
      <c r="G22" s="23"/>
      <c r="H22" s="2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1" t="s">
        <v>35</v>
      </c>
      <c r="B23" s="21" t="s">
        <v>36</v>
      </c>
      <c r="C23" s="25" t="e">
        <f>#NAME?</f>
        <v>#NAME?</v>
      </c>
      <c r="D23" s="25">
        <v>80.329999999999998</v>
      </c>
      <c r="E23" s="23"/>
      <c r="F23" s="24"/>
      <c r="G23" s="23"/>
      <c r="H23" s="2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1" t="s">
        <v>15</v>
      </c>
      <c r="B24" s="21" t="s">
        <v>37</v>
      </c>
      <c r="C24" s="25" t="e">
        <f>'[1]Додаток 2 Структури'!#REF!+'[1]Додаток 3 Структури'!#REF!++'[1]Додаток 4 Структури'!#REF!</f>
        <v>#REF!</v>
      </c>
      <c r="D24" s="25">
        <v>1058.1300000000001</v>
      </c>
      <c r="E24" s="23"/>
      <c r="F24" s="24"/>
      <c r="G24" s="23"/>
      <c r="H24" s="2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1" t="s">
        <v>17</v>
      </c>
      <c r="B25" s="21" t="s">
        <v>38</v>
      </c>
      <c r="C25" s="22" t="e">
        <f>SUM(C26:C28)</f>
        <v>#REF!</v>
      </c>
      <c r="D25" s="22">
        <v>1106.6099999999999</v>
      </c>
      <c r="E25" s="23"/>
      <c r="F25" s="24"/>
      <c r="G25" s="23"/>
      <c r="H25" s="2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1" t="s">
        <v>39</v>
      </c>
      <c r="B26" s="21" t="s">
        <v>40</v>
      </c>
      <c r="C26" s="22" t="e">
        <f>'[1]Додаток 2 Структури'!#REF!+'[1]Додаток 3 Структури'!#REF!++'[1]Додаток 4 Структури'!#REF!</f>
        <v>#REF!</v>
      </c>
      <c r="D26" s="22">
        <v>232.78999999999999</v>
      </c>
      <c r="E26" s="23"/>
      <c r="F26" s="24"/>
      <c r="G26" s="23"/>
      <c r="H26" s="2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1" t="s">
        <v>41</v>
      </c>
      <c r="B27" s="21" t="s">
        <v>42</v>
      </c>
      <c r="C27" s="22" t="e">
        <f>#NAME?</f>
        <v>#NAME?</v>
      </c>
      <c r="D27" s="22">
        <v>10.41</v>
      </c>
      <c r="E27" s="23"/>
      <c r="F27" s="24"/>
      <c r="G27" s="23"/>
      <c r="H27" s="2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1" t="s">
        <v>43</v>
      </c>
      <c r="B28" s="21" t="s">
        <v>44</v>
      </c>
      <c r="C28" s="22" t="e">
        <f>#NAME?</f>
        <v>#NAME?</v>
      </c>
      <c r="D28" s="22">
        <v>863.41999999999996</v>
      </c>
      <c r="E28" s="23"/>
      <c r="F28" s="24"/>
      <c r="G28" s="23"/>
      <c r="H28" s="2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1" t="s">
        <v>45</v>
      </c>
      <c r="B29" s="21" t="s">
        <v>46</v>
      </c>
      <c r="C29" s="22" t="e">
        <f>SUM(C30:C33)</f>
        <v>#REF!</v>
      </c>
      <c r="D29" s="22">
        <v>113.92</v>
      </c>
      <c r="E29" s="23"/>
      <c r="F29" s="24"/>
      <c r="G29" s="23"/>
      <c r="H29" s="2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1" t="s">
        <v>47</v>
      </c>
      <c r="B30" s="21" t="s">
        <v>48</v>
      </c>
      <c r="C30" s="25" t="e">
        <f>'[1]Додаток 2 Структури'!#REF!+'[1]Додаток 3 Структури'!#REF!++'[1]Додаток 4 Структури'!#REF!</f>
        <v>#REF!</v>
      </c>
      <c r="D30" s="22">
        <v>20.68</v>
      </c>
      <c r="E30" s="23"/>
      <c r="F30" s="24"/>
      <c r="G30" s="23"/>
      <c r="H30" s="2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1" t="s">
        <v>49</v>
      </c>
      <c r="B31" s="21" t="s">
        <v>40</v>
      </c>
      <c r="C31" s="25" t="e">
        <f>#NAME?</f>
        <v>#NAME?</v>
      </c>
      <c r="D31" s="22">
        <v>4.5499999999999998</v>
      </c>
      <c r="E31" s="23"/>
      <c r="F31" s="24"/>
      <c r="G31" s="23"/>
      <c r="H31" s="2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1" t="s">
        <v>50</v>
      </c>
      <c r="B32" s="21" t="s">
        <v>42</v>
      </c>
      <c r="C32" s="25" t="e">
        <f>#NAME?</f>
        <v>#NAME?</v>
      </c>
      <c r="D32" s="22">
        <v>0.11</v>
      </c>
      <c r="E32" s="23"/>
      <c r="F32" s="24"/>
      <c r="G32" s="23"/>
      <c r="H32" s="2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1" t="s">
        <v>51</v>
      </c>
      <c r="B33" s="21" t="s">
        <v>52</v>
      </c>
      <c r="C33" s="25" t="e">
        <f>#NAME?</f>
        <v>#NAME?</v>
      </c>
      <c r="D33" s="22">
        <v>88.579999999999998</v>
      </c>
      <c r="E33" s="23"/>
      <c r="F33" s="24"/>
      <c r="G33" s="23"/>
      <c r="H33" s="2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1">
        <v>2</v>
      </c>
      <c r="B34" s="21" t="s">
        <v>53</v>
      </c>
      <c r="C34" s="22" t="e">
        <f>SUM(C35:C38)</f>
        <v>#REF!</v>
      </c>
      <c r="D34" s="22">
        <v>197.97999999999999</v>
      </c>
      <c r="E34" s="5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1" t="s">
        <v>54</v>
      </c>
      <c r="B35" s="21" t="s">
        <v>48</v>
      </c>
      <c r="C35" s="25" t="e">
        <f>'[1]Додаток 2 Структури'!#REF!+'[1]Додаток 3 Структури'!#REF!+'[1]Додаток 4 Структури'!#REF!</f>
        <v>#REF!</v>
      </c>
      <c r="D35" s="22">
        <v>130.25</v>
      </c>
      <c r="E35" s="23"/>
      <c r="F35" s="24"/>
      <c r="G35" s="23"/>
      <c r="H35" s="2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1" t="s">
        <v>55</v>
      </c>
      <c r="B36" s="21" t="s">
        <v>40</v>
      </c>
      <c r="C36" s="25" t="e">
        <f>#NAME?</f>
        <v>#NAME?</v>
      </c>
      <c r="D36" s="22">
        <v>28.649999999999999</v>
      </c>
      <c r="E36" s="23"/>
      <c r="F36" s="24"/>
      <c r="G36" s="23"/>
      <c r="H36" s="2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4.25" customHeight="1">
      <c r="A37" s="11" t="s">
        <v>56</v>
      </c>
      <c r="B37" s="21" t="s">
        <v>42</v>
      </c>
      <c r="C37" s="25" t="e">
        <f>#NAME?</f>
        <v>#NAME?</v>
      </c>
      <c r="D37" s="22">
        <v>3.1000000000000001</v>
      </c>
      <c r="E37" s="23"/>
      <c r="F37" s="24"/>
      <c r="G37" s="23"/>
      <c r="H37" s="2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4.25" customHeight="1">
      <c r="A38" s="11" t="s">
        <v>57</v>
      </c>
      <c r="B38" s="21" t="s">
        <v>52</v>
      </c>
      <c r="C38" s="25" t="e">
        <f>#NAME?</f>
        <v>#NAME?</v>
      </c>
      <c r="D38" s="22">
        <v>35.979999999999997</v>
      </c>
      <c r="E38" s="23"/>
      <c r="F38" s="24"/>
      <c r="G38" s="23"/>
      <c r="H38" s="2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1" t="s">
        <v>58</v>
      </c>
      <c r="B39" s="21" t="s">
        <v>59</v>
      </c>
      <c r="C39" s="25">
        <v>0</v>
      </c>
      <c r="D39" s="22">
        <v>0</v>
      </c>
      <c r="E39" s="23"/>
      <c r="F39" s="24"/>
      <c r="G39" s="23"/>
      <c r="H39" s="2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11" t="s">
        <v>60</v>
      </c>
      <c r="B40" s="21" t="s">
        <v>61</v>
      </c>
      <c r="C40" s="22">
        <v>0</v>
      </c>
      <c r="D40" s="22">
        <v>0</v>
      </c>
      <c r="E40" s="23"/>
      <c r="F40" s="24"/>
      <c r="G40" s="23"/>
      <c r="H40" s="2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1" t="s">
        <v>62</v>
      </c>
      <c r="B41" s="21" t="s">
        <v>63</v>
      </c>
      <c r="C41" s="22" t="e">
        <f>C15+C34+C39+C40</f>
        <v>#REF!</v>
      </c>
      <c r="D41" s="22">
        <v>5126.4899999999998</v>
      </c>
      <c r="E41" s="23"/>
      <c r="F41" s="24"/>
      <c r="G41" s="23"/>
      <c r="H41" s="23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4.25" customHeight="1">
      <c r="A42" s="11" t="s">
        <v>64</v>
      </c>
      <c r="B42" s="21" t="s">
        <v>65</v>
      </c>
      <c r="C42" s="22">
        <f>[1]Д2!H36+[1]Д3!G41+[1]Д4!G30</f>
        <v>0</v>
      </c>
      <c r="D42" s="22">
        <v>0</v>
      </c>
      <c r="E42" s="23"/>
      <c r="F42" s="24"/>
      <c r="G42" s="23"/>
      <c r="H42" s="2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4.25" customHeight="1">
      <c r="A43" s="11" t="s">
        <v>66</v>
      </c>
      <c r="B43" s="21" t="s">
        <v>67</v>
      </c>
      <c r="C43" s="22" t="e">
        <f>SUM(C44:C46)</f>
        <v>#REF!</v>
      </c>
      <c r="D43" s="22">
        <v>250.06999999999999</v>
      </c>
      <c r="E43" s="23"/>
      <c r="F43" s="24"/>
      <c r="G43" s="23"/>
      <c r="H43" s="2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ht="14.25" customHeight="1">
      <c r="A44" s="11" t="s">
        <v>68</v>
      </c>
      <c r="B44" s="21" t="s">
        <v>69</v>
      </c>
      <c r="C44" s="22" t="e">
        <f>'[1]Додаток 2 Структури'!#REF!+'[1]Додаток 3 Структури'!#REF!+'[1]Додаток 4 Структури'!#REF!</f>
        <v>#REF!</v>
      </c>
      <c r="D44" s="22">
        <v>45.009999999999998</v>
      </c>
      <c r="E44" s="23"/>
      <c r="F44" s="24"/>
      <c r="G44" s="23"/>
      <c r="H44" s="2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customHeight="1">
      <c r="A45" s="11" t="s">
        <v>70</v>
      </c>
      <c r="B45" s="21" t="s">
        <v>71</v>
      </c>
      <c r="C45" s="22" t="e">
        <f>#NAME?</f>
        <v>#NAME?</v>
      </c>
      <c r="D45" s="22">
        <v>0</v>
      </c>
      <c r="E45" s="23"/>
      <c r="F45" s="24"/>
      <c r="G45" s="23"/>
      <c r="H45" s="2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1" t="s">
        <v>72</v>
      </c>
      <c r="B46" s="21" t="s">
        <v>73</v>
      </c>
      <c r="C46" s="22" t="e">
        <f>#NAME?</f>
        <v>#NAME?</v>
      </c>
      <c r="D46" s="22">
        <v>205.06</v>
      </c>
      <c r="E46" s="23"/>
      <c r="F46" s="24"/>
      <c r="G46" s="23"/>
      <c r="H46" s="2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11" t="s">
        <v>74</v>
      </c>
      <c r="B47" s="21" t="s">
        <v>75</v>
      </c>
      <c r="C47" s="22" t="e">
        <f>C41+C42+C43</f>
        <v>#REF!</v>
      </c>
      <c r="D47" s="22">
        <v>5376.5600000000004</v>
      </c>
      <c r="E47" s="26"/>
      <c r="F47" s="24"/>
      <c r="G47" s="2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ht="14.25" customHeight="1">
      <c r="A48" s="11" t="s">
        <v>76</v>
      </c>
      <c r="B48" s="21" t="s">
        <v>77</v>
      </c>
      <c r="C48" s="22" t="e">
        <f>'[1]Додаток 3 Структури'!#REF!</f>
        <v>#REF!</v>
      </c>
      <c r="D48" s="22">
        <v>1942.45</v>
      </c>
      <c r="E48" s="26"/>
      <c r="F48" s="24"/>
      <c r="G48" s="23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ht="14.25" customHeight="1">
      <c r="A49" s="27"/>
      <c r="B49" s="28"/>
      <c r="C49" s="29"/>
      <c r="D49" s="29"/>
      <c r="E49" s="26"/>
      <c r="F49" s="24"/>
      <c r="G49" s="2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ht="14.25" customHeight="1">
      <c r="A50" s="30"/>
      <c r="B50" s="31"/>
      <c r="C50" s="32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27" customHeight="1">
      <c r="A51" s="33" t="s">
        <v>78</v>
      </c>
      <c r="B51" s="33"/>
      <c r="C51" s="34"/>
      <c r="D51" s="35" t="s">
        <v>79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7"/>
      <c r="B52" s="7"/>
      <c r="C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7"/>
      <c r="B53" s="7"/>
      <c r="C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"/>
      <c r="B54" s="2"/>
      <c r="C54" s="2"/>
      <c r="D54" s="3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2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2"/>
      <c r="B56" s="2"/>
      <c r="C56" s="2"/>
      <c r="D56" s="3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2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2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5"/>
      <c r="B65" s="5"/>
      <c r="C65" s="5"/>
      <c r="D65" s="3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4.25" customHeight="1">
      <c r="A246" s="1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14.25" customHeight="1">
      <c r="A247" s="1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14.25" customHeight="1">
      <c r="A248" s="1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14.25" customHeight="1">
      <c r="A249" s="1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14.25" customHeight="1">
      <c r="A250" s="1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14.25" customHeight="1">
      <c r="A251" s="1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14.25" customHeight="1">
      <c r="A252" s="1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ht="14.25" customHeight="1">
      <c r="A253" s="1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ht="14.25" customHeight="1">
      <c r="A254" s="1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ht="14.25" customHeight="1">
      <c r="A255" s="1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ht="14.25" customHeight="1">
      <c r="A256" s="1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ht="14.25" customHeight="1">
      <c r="A257" s="1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4.25" customHeight="1">
      <c r="A258" s="1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4.25" customHeight="1">
      <c r="A259" s="1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4.25" customHeight="1">
      <c r="A260" s="1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4.25" customHeight="1">
      <c r="A261" s="1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4.25" customHeight="1">
      <c r="A262" s="1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4.25" customHeight="1">
      <c r="A263" s="1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4.25" customHeight="1">
      <c r="A264" s="1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4.25" customHeight="1">
      <c r="A265" s="1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4.25" customHeight="1">
      <c r="A266" s="1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4.25" customHeight="1">
      <c r="A267" s="1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4.25" customHeight="1">
      <c r="A268" s="1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4.25" customHeight="1">
      <c r="A269" s="1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4.25" customHeight="1">
      <c r="A270" s="1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4.25" customHeight="1">
      <c r="A271" s="1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4.25" customHeight="1">
      <c r="A272" s="1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4.25" customHeight="1">
      <c r="A273" s="1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4.25" customHeight="1">
      <c r="A274" s="1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4.25" customHeight="1">
      <c r="A275" s="1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4.25" customHeight="1">
      <c r="A276" s="1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4.25" customHeight="1">
      <c r="A277" s="1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4.25" customHeight="1">
      <c r="A278" s="1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4.25" customHeight="1">
      <c r="A279" s="1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4.25" customHeight="1">
      <c r="A280" s="1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4.25" customHeight="1">
      <c r="A281" s="1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4.25" customHeight="1">
      <c r="A282" s="1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4.25" customHeight="1">
      <c r="A283" s="1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4.25" customHeight="1">
      <c r="A284" s="1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4.25" customHeight="1">
      <c r="A285" s="1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4.25" customHeight="1">
      <c r="A286" s="1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4.25" customHeight="1">
      <c r="A287" s="1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4.25" customHeight="1">
      <c r="A288" s="1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4.25" customHeight="1">
      <c r="A289" s="1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4.25" customHeight="1">
      <c r="A290" s="1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4.25" customHeight="1">
      <c r="A291" s="1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4.25" customHeight="1">
      <c r="A292" s="1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4.25" customHeight="1">
      <c r="A293" s="1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4.25" customHeight="1">
      <c r="A294" s="1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4.25" customHeight="1">
      <c r="A295" s="1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4.25" customHeight="1">
      <c r="A296" s="1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4.25" customHeight="1">
      <c r="A297" s="1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4.25" customHeight="1">
      <c r="A298" s="1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4.25" customHeight="1">
      <c r="A299" s="1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4.25" customHeight="1">
      <c r="A300" s="1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4.25" customHeight="1">
      <c r="A301" s="1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4.25" customHeight="1">
      <c r="A302" s="1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4.25" customHeight="1">
      <c r="A303" s="1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4.25" customHeight="1">
      <c r="A304" s="1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4.25" customHeight="1">
      <c r="A305" s="1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4.25" customHeight="1">
      <c r="A306" s="1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4.25" customHeight="1">
      <c r="A307" s="1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4.25" customHeight="1">
      <c r="A308" s="1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4.25" customHeight="1">
      <c r="A309" s="1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4.25" customHeight="1">
      <c r="A310" s="1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4.25" customHeight="1">
      <c r="A311" s="1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4.25" customHeight="1">
      <c r="A312" s="1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4.25" customHeight="1">
      <c r="A313" s="1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4.25" customHeight="1">
      <c r="A314" s="1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4.25" customHeight="1">
      <c r="A315" s="1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4.25" customHeight="1">
      <c r="A316" s="1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4.25" customHeight="1">
      <c r="A317" s="1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4.25" customHeight="1">
      <c r="A318" s="1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4.25" customHeight="1">
      <c r="A319" s="1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4.25" customHeight="1">
      <c r="A320" s="1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4.25" customHeight="1">
      <c r="A321" s="1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4.25" customHeight="1">
      <c r="A322" s="1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4.25" customHeight="1">
      <c r="A323" s="1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4.25" customHeight="1">
      <c r="A324" s="1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4.25" customHeight="1">
      <c r="A325" s="1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4.25" customHeight="1">
      <c r="A326" s="1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4.25" customHeight="1">
      <c r="A327" s="1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4.25" customHeight="1">
      <c r="A328" s="1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4.25" customHeight="1">
      <c r="A329" s="1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4.25" customHeight="1">
      <c r="A330" s="1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4.25" customHeight="1">
      <c r="A331" s="1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4.25" customHeight="1">
      <c r="A332" s="1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4.25" customHeight="1">
      <c r="A333" s="1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4.25" customHeight="1">
      <c r="A334" s="1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4.25" customHeight="1">
      <c r="A335" s="1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4.25" customHeight="1">
      <c r="A336" s="1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4.25" customHeight="1">
      <c r="A337" s="1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4.25" customHeight="1">
      <c r="A338" s="1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4.25" customHeight="1">
      <c r="A339" s="1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4.25" customHeight="1">
      <c r="A340" s="1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4.25" customHeight="1">
      <c r="A341" s="1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4.25" customHeight="1">
      <c r="A342" s="1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4.25" customHeight="1">
      <c r="A343" s="1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4.25" customHeight="1">
      <c r="A344" s="1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4.25" customHeight="1">
      <c r="A345" s="1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4.25" customHeight="1">
      <c r="A346" s="1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4.25" customHeight="1">
      <c r="A347" s="1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4.25" customHeight="1">
      <c r="A348" s="1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4.25" customHeight="1">
      <c r="A349" s="1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4.25" customHeight="1">
      <c r="A350" s="1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4.25" customHeight="1">
      <c r="A351" s="1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4.25" customHeight="1">
      <c r="A352" s="1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4.25" customHeight="1">
      <c r="A353" s="1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4.25" customHeight="1">
      <c r="A354" s="1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4.25" customHeight="1">
      <c r="A355" s="1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4.25" customHeight="1">
      <c r="A356" s="1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4.25" customHeight="1">
      <c r="A357" s="1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4.25" customHeight="1">
      <c r="A358" s="1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4.25" customHeight="1">
      <c r="A359" s="1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4.25" customHeight="1">
      <c r="A360" s="1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4.25" customHeight="1">
      <c r="A361" s="1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4.25" customHeight="1">
      <c r="A362" s="1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4.25" customHeight="1">
      <c r="A363" s="1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4.25" customHeight="1">
      <c r="A364" s="1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4.25" customHeight="1">
      <c r="A365" s="1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4.25" customHeight="1">
      <c r="A366" s="1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4.25" customHeight="1">
      <c r="A367" s="1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4.25" customHeight="1">
      <c r="A368" s="1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4.25" customHeight="1">
      <c r="A369" s="1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4.25" customHeight="1">
      <c r="A370" s="1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4.25" customHeight="1">
      <c r="A371" s="1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4.25" customHeight="1">
      <c r="A372" s="1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4.25" customHeight="1">
      <c r="A373" s="1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4.25" customHeight="1">
      <c r="A374" s="1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4.25" customHeight="1">
      <c r="A375" s="1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4.25" customHeight="1">
      <c r="A376" s="1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4.25" customHeight="1">
      <c r="A377" s="1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4.25" customHeight="1">
      <c r="A378" s="1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4.25" customHeight="1">
      <c r="A379" s="1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4.25" customHeight="1">
      <c r="A380" s="1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4.25" customHeight="1">
      <c r="A381" s="1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4.25" customHeight="1">
      <c r="A382" s="1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4.25" customHeight="1">
      <c r="A383" s="1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4.25" customHeight="1">
      <c r="A384" s="1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4.25" customHeight="1">
      <c r="A385" s="1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4.25" customHeight="1">
      <c r="A386" s="1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4.25" customHeight="1">
      <c r="A387" s="1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4.25" customHeight="1">
      <c r="A388" s="1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4.25" customHeight="1">
      <c r="A389" s="1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4.25" customHeight="1">
      <c r="A390" s="1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4.25" customHeight="1">
      <c r="A391" s="1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4.25" customHeight="1">
      <c r="A392" s="1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4.25" customHeight="1">
      <c r="A393" s="1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4.25" customHeight="1">
      <c r="A394" s="1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4.25" customHeight="1">
      <c r="A395" s="1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4.25" customHeight="1">
      <c r="A396" s="1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4.25" customHeight="1">
      <c r="A397" s="1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4.25" customHeight="1">
      <c r="A398" s="1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4.25" customHeight="1">
      <c r="A399" s="1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4.25" customHeight="1">
      <c r="A400" s="1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4.25" customHeight="1">
      <c r="A401" s="1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4.25" customHeight="1">
      <c r="A402" s="1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4.25" customHeight="1">
      <c r="A403" s="1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4.25" customHeight="1">
      <c r="A404" s="1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4.25" customHeight="1">
      <c r="A405" s="1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4.25" customHeight="1">
      <c r="A406" s="1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4.25" customHeight="1">
      <c r="A407" s="1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4.25" customHeight="1">
      <c r="A408" s="1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4.25" customHeight="1">
      <c r="A409" s="1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4.25" customHeight="1">
      <c r="A410" s="1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4.25" customHeight="1">
      <c r="A411" s="1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4.25" customHeight="1">
      <c r="A412" s="1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4.25" customHeight="1">
      <c r="A413" s="1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4.25" customHeight="1">
      <c r="A414" s="1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4.25" customHeight="1">
      <c r="A415" s="1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4.25" customHeight="1">
      <c r="A416" s="1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4.25" customHeight="1">
      <c r="A417" s="1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4.25" customHeight="1">
      <c r="A418" s="1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4.25" customHeight="1">
      <c r="A419" s="1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4.25" customHeight="1">
      <c r="A420" s="1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4.25" customHeight="1">
      <c r="A421" s="1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4.25" customHeight="1">
      <c r="A422" s="1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4.25" customHeight="1">
      <c r="A423" s="1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4.25" customHeight="1">
      <c r="A424" s="1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4.25" customHeight="1">
      <c r="A425" s="1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4.25" customHeight="1">
      <c r="A426" s="1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4.25" customHeight="1">
      <c r="A427" s="1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4.25" customHeight="1">
      <c r="A428" s="1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4.25" customHeight="1">
      <c r="A429" s="1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4.25" customHeight="1">
      <c r="A430" s="1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4.25" customHeight="1">
      <c r="A431" s="1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4.25" customHeight="1">
      <c r="A432" s="1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4.25" customHeight="1">
      <c r="A433" s="1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4.25" customHeight="1">
      <c r="A434" s="1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4.25" customHeight="1">
      <c r="A435" s="1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4.25" customHeight="1">
      <c r="A436" s="1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4.25" customHeight="1">
      <c r="A437" s="1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4.25" customHeight="1">
      <c r="A438" s="1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4.25" customHeight="1">
      <c r="A439" s="1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4.25" customHeight="1">
      <c r="A440" s="1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4.25" customHeight="1">
      <c r="A441" s="1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4.25" customHeight="1">
      <c r="A442" s="1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4.25" customHeight="1">
      <c r="A443" s="1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4.25" customHeight="1">
      <c r="A444" s="1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4.25" customHeight="1">
      <c r="A445" s="1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4.25" customHeight="1">
      <c r="A446" s="1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4.25" customHeight="1">
      <c r="A447" s="1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4.25" customHeight="1">
      <c r="A448" s="1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4.25" customHeight="1">
      <c r="A449" s="1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4.25" customHeight="1">
      <c r="A450" s="1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4.25" customHeight="1">
      <c r="A451" s="1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4.25" customHeight="1">
      <c r="A452" s="1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4.25" customHeight="1">
      <c r="A453" s="1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4.25" customHeight="1">
      <c r="A454" s="1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4.25" customHeight="1">
      <c r="A455" s="1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4.25" customHeight="1">
      <c r="A456" s="1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4.25" customHeight="1">
      <c r="A457" s="1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4.25" customHeight="1">
      <c r="A458" s="1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4.25" customHeight="1">
      <c r="A459" s="1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4.25" customHeight="1">
      <c r="A460" s="1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4.25" customHeight="1">
      <c r="A461" s="1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4.25" customHeight="1">
      <c r="A462" s="1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4.25" customHeight="1">
      <c r="A463" s="1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4.25" customHeight="1">
      <c r="A464" s="1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4.25" customHeight="1">
      <c r="A465" s="1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4.25" customHeight="1">
      <c r="A466" s="1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4.25" customHeight="1">
      <c r="A467" s="1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4.25" customHeight="1">
      <c r="A468" s="1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4.25" customHeight="1">
      <c r="A469" s="1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4.25" customHeight="1">
      <c r="A470" s="1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4.25" customHeight="1">
      <c r="A471" s="1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4.25" customHeight="1">
      <c r="A472" s="1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4.25" customHeight="1">
      <c r="A473" s="1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4.25" customHeight="1">
      <c r="A474" s="1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4.25" customHeight="1">
      <c r="A475" s="1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4.25" customHeight="1">
      <c r="A476" s="1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4.25" customHeight="1">
      <c r="A477" s="1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4.25" customHeight="1">
      <c r="A478" s="1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4.25" customHeight="1">
      <c r="A479" s="1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4.25" customHeight="1">
      <c r="A480" s="1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4.25" customHeight="1">
      <c r="A481" s="1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4.25" customHeight="1">
      <c r="A482" s="1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4.25" customHeight="1">
      <c r="A483" s="1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4.25" customHeight="1">
      <c r="A484" s="1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4.25" customHeight="1">
      <c r="A485" s="1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4.25" customHeight="1">
      <c r="A486" s="1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4.25" customHeight="1">
      <c r="A487" s="1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4.25" customHeight="1">
      <c r="A488" s="1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4.25" customHeight="1">
      <c r="A489" s="1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4.25" customHeight="1">
      <c r="A490" s="1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4.25" customHeight="1">
      <c r="A491" s="1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4.25" customHeight="1">
      <c r="A492" s="1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4.25" customHeight="1">
      <c r="A493" s="1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4.25" customHeight="1">
      <c r="A494" s="1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4.25" customHeight="1">
      <c r="A495" s="1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4.25" customHeight="1">
      <c r="A496" s="1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4.25" customHeight="1">
      <c r="A497" s="1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4.25" customHeight="1">
      <c r="A498" s="1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4.25" customHeight="1">
      <c r="A499" s="1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4.25" customHeight="1">
      <c r="A500" s="1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4.25" customHeight="1">
      <c r="A501" s="1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4.25" customHeight="1">
      <c r="A502" s="1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4.25" customHeight="1">
      <c r="A503" s="1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4.25" customHeight="1">
      <c r="A504" s="1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4.25" customHeight="1">
      <c r="A505" s="1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4.25" customHeight="1">
      <c r="A506" s="1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4.25" customHeight="1">
      <c r="A507" s="1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4.25" customHeight="1">
      <c r="A508" s="1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4.25" customHeight="1">
      <c r="A509" s="1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4.25" customHeight="1">
      <c r="A510" s="1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4.25" customHeight="1">
      <c r="A511" s="1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4.25" customHeight="1">
      <c r="A512" s="1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4.25" customHeight="1">
      <c r="A513" s="1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4.25" customHeight="1">
      <c r="A514" s="1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4.25" customHeight="1">
      <c r="A515" s="1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4.25" customHeight="1">
      <c r="A516" s="1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4.25" customHeight="1">
      <c r="A517" s="1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4.25" customHeight="1">
      <c r="A518" s="1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4.25" customHeight="1">
      <c r="A519" s="1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4.25" customHeight="1">
      <c r="A520" s="1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4.25" customHeight="1">
      <c r="A521" s="1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4.25" customHeight="1">
      <c r="A522" s="1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4.25" customHeight="1">
      <c r="A523" s="1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4.25" customHeight="1">
      <c r="A524" s="1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4.25" customHeight="1">
      <c r="A525" s="1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4.25" customHeight="1">
      <c r="A526" s="1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4.25" customHeight="1">
      <c r="A527" s="1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4.25" customHeight="1">
      <c r="A528" s="1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4.25" customHeight="1">
      <c r="A529" s="1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4.25" customHeight="1">
      <c r="A530" s="1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4.25" customHeight="1">
      <c r="A531" s="1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4.25" customHeight="1">
      <c r="A532" s="1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4.25" customHeight="1">
      <c r="A533" s="1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4.25" customHeight="1">
      <c r="A534" s="1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4.25" customHeight="1">
      <c r="A535" s="1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4.25" customHeight="1">
      <c r="A536" s="1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4.25" customHeight="1">
      <c r="A537" s="1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4.25" customHeight="1">
      <c r="A538" s="1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4.25" customHeight="1">
      <c r="A539" s="1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4.25" customHeight="1">
      <c r="A540" s="1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4.25" customHeight="1">
      <c r="A541" s="1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4.25" customHeight="1">
      <c r="A542" s="1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4.25" customHeight="1">
      <c r="A543" s="1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4.25" customHeight="1">
      <c r="A544" s="1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4.25" customHeight="1">
      <c r="A545" s="1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4.25" customHeight="1">
      <c r="A546" s="1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4.25" customHeight="1">
      <c r="A547" s="1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4.25" customHeight="1">
      <c r="A548" s="1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4.25" customHeight="1">
      <c r="A549" s="1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4.25" customHeight="1">
      <c r="A550" s="1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4.25" customHeight="1">
      <c r="A551" s="1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4.25" customHeight="1">
      <c r="A552" s="1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4.25" customHeight="1">
      <c r="A553" s="1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4.25" customHeight="1">
      <c r="A554" s="1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4.25" customHeight="1">
      <c r="A555" s="1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4.25" customHeight="1">
      <c r="A556" s="1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4.25" customHeight="1">
      <c r="A557" s="1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4.25" customHeight="1">
      <c r="A558" s="1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4.25" customHeight="1">
      <c r="A559" s="1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4.25" customHeight="1">
      <c r="A560" s="1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4.25" customHeight="1">
      <c r="A561" s="1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4.25" customHeight="1">
      <c r="A562" s="1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4.25" customHeight="1">
      <c r="A563" s="1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4.25" customHeight="1">
      <c r="A564" s="1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4.25" customHeight="1">
      <c r="A565" s="1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4.25" customHeight="1">
      <c r="A566" s="1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4.25" customHeight="1">
      <c r="A567" s="1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4.25" customHeight="1">
      <c r="A568" s="1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4.25" customHeight="1">
      <c r="A569" s="1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4.25" customHeight="1">
      <c r="A570" s="1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4.25" customHeight="1">
      <c r="A571" s="1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4.25" customHeight="1">
      <c r="A572" s="1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4.25" customHeight="1">
      <c r="A573" s="1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4.25" customHeight="1">
      <c r="A574" s="1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4.25" customHeight="1">
      <c r="A575" s="1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4.25" customHeight="1">
      <c r="A576" s="1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4.25" customHeight="1">
      <c r="A577" s="1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4.25" customHeight="1">
      <c r="A578" s="1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4.25" customHeight="1">
      <c r="A579" s="1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4.25" customHeight="1">
      <c r="A580" s="1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4.25" customHeight="1">
      <c r="A581" s="1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4.25" customHeight="1">
      <c r="A582" s="1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4.25" customHeight="1">
      <c r="A583" s="1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4.25" customHeight="1">
      <c r="A584" s="1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4.25" customHeight="1">
      <c r="A585" s="1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4.25" customHeight="1">
      <c r="A586" s="1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4.25" customHeight="1">
      <c r="A587" s="1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4.25" customHeight="1">
      <c r="A588" s="1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4.25" customHeight="1">
      <c r="A589" s="1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4.25" customHeight="1">
      <c r="A590" s="1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4.25" customHeight="1">
      <c r="A591" s="1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4.25" customHeight="1">
      <c r="A592" s="1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4.25" customHeight="1">
      <c r="A593" s="1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4.25" customHeight="1">
      <c r="A594" s="1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4.25" customHeight="1">
      <c r="A595" s="1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4.25" customHeight="1">
      <c r="A596" s="1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4.25" customHeight="1">
      <c r="A597" s="1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4.25" customHeight="1">
      <c r="A598" s="1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4.25" customHeight="1">
      <c r="A599" s="1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4.25" customHeight="1">
      <c r="A600" s="1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4.25" customHeight="1">
      <c r="A601" s="1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4.25" customHeight="1">
      <c r="A602" s="1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4.25" customHeight="1">
      <c r="A603" s="1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4.25" customHeight="1">
      <c r="A604" s="1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4.25" customHeight="1">
      <c r="A605" s="1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4.25" customHeight="1">
      <c r="A606" s="1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4.25" customHeight="1">
      <c r="A607" s="1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4.25" customHeight="1">
      <c r="A608" s="1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4.25" customHeight="1">
      <c r="A609" s="1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4.25" customHeight="1">
      <c r="A610" s="1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4.25" customHeight="1">
      <c r="A611" s="1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4.25" customHeight="1">
      <c r="A612" s="1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4.25" customHeight="1">
      <c r="A613" s="1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4.25" customHeight="1">
      <c r="A614" s="1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4.25" customHeight="1">
      <c r="A615" s="1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4.25" customHeight="1">
      <c r="A616" s="1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4.25" customHeight="1">
      <c r="A617" s="1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4.25" customHeight="1">
      <c r="A618" s="1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4.25" customHeight="1">
      <c r="A619" s="1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4.25" customHeight="1">
      <c r="A620" s="1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4.25" customHeight="1">
      <c r="A621" s="1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4.25" customHeight="1">
      <c r="A622" s="1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4.25" customHeight="1">
      <c r="A623" s="1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4.25" customHeight="1">
      <c r="A624" s="1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4.25" customHeight="1">
      <c r="A625" s="1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4.25" customHeight="1">
      <c r="A626" s="1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4.25" customHeight="1">
      <c r="A627" s="1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4.25" customHeight="1">
      <c r="A628" s="1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4.25" customHeight="1">
      <c r="A629" s="1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4.25" customHeight="1">
      <c r="A630" s="1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4.25" customHeight="1">
      <c r="A631" s="1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4.25" customHeight="1">
      <c r="A632" s="1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4.25" customHeight="1">
      <c r="A633" s="1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4.25" customHeight="1">
      <c r="A634" s="1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4.25" customHeight="1">
      <c r="A635" s="1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4.25" customHeight="1">
      <c r="A636" s="1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4.25" customHeight="1">
      <c r="A637" s="1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4.25" customHeight="1">
      <c r="A638" s="1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4.25" customHeight="1">
      <c r="A639" s="1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4.25" customHeight="1">
      <c r="A640" s="1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4.25" customHeight="1">
      <c r="A641" s="1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4.25" customHeight="1">
      <c r="A642" s="1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4.25" customHeight="1">
      <c r="A643" s="1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4.25" customHeight="1">
      <c r="A644" s="1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4.25" customHeight="1">
      <c r="A645" s="1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4.25" customHeight="1">
      <c r="A646" s="1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4.25" customHeight="1">
      <c r="A647" s="1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4.25" customHeight="1">
      <c r="A648" s="1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4.25" customHeight="1">
      <c r="A649" s="1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4.25" customHeight="1">
      <c r="A650" s="1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4.25" customHeight="1">
      <c r="A651" s="1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4.25" customHeight="1">
      <c r="A652" s="1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4.25" customHeight="1">
      <c r="A653" s="1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4.25" customHeight="1">
      <c r="A654" s="1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4.25" customHeight="1">
      <c r="A655" s="1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4.25" customHeight="1">
      <c r="A656" s="1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4.25" customHeight="1">
      <c r="A657" s="1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4.25" customHeight="1">
      <c r="A658" s="1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4.25" customHeight="1">
      <c r="A659" s="1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4.25" customHeight="1">
      <c r="A660" s="1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4.25" customHeight="1">
      <c r="A661" s="1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4.25" customHeight="1">
      <c r="A662" s="1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4.25" customHeight="1">
      <c r="A663" s="1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4.25" customHeight="1">
      <c r="A664" s="1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4.25" customHeight="1">
      <c r="A665" s="1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4.25" customHeight="1">
      <c r="A666" s="1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4.25" customHeight="1">
      <c r="A667" s="1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4.25" customHeight="1">
      <c r="A668" s="1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4.25" customHeight="1">
      <c r="A669" s="1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4.25" customHeight="1">
      <c r="A670" s="1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4.25" customHeight="1">
      <c r="A671" s="1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4.25" customHeight="1">
      <c r="A672" s="1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4.25" customHeight="1">
      <c r="A673" s="1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4.25" customHeight="1">
      <c r="A674" s="1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4.25" customHeight="1">
      <c r="A675" s="1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4.25" customHeight="1">
      <c r="A676" s="1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4.25" customHeight="1">
      <c r="A677" s="1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4.25" customHeight="1">
      <c r="A678" s="1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4.25" customHeight="1">
      <c r="A679" s="1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4.25" customHeight="1">
      <c r="A680" s="1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4.25" customHeight="1">
      <c r="A681" s="1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4.25" customHeight="1">
      <c r="A682" s="1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4.25" customHeight="1">
      <c r="A683" s="1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4.25" customHeight="1">
      <c r="A684" s="1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4.25" customHeight="1">
      <c r="A685" s="1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4.25" customHeight="1">
      <c r="A686" s="1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4.25" customHeight="1">
      <c r="A687" s="1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4.25" customHeight="1">
      <c r="A688" s="1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4.25" customHeight="1">
      <c r="A689" s="1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4.25" customHeight="1">
      <c r="A690" s="1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4.25" customHeight="1">
      <c r="A691" s="1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4.25" customHeight="1">
      <c r="A692" s="1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4.25" customHeight="1">
      <c r="A693" s="1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4.25" customHeight="1">
      <c r="A694" s="1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4.25" customHeight="1">
      <c r="A695" s="1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4.25" customHeight="1">
      <c r="A696" s="1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4.25" customHeight="1">
      <c r="A697" s="1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4.25" customHeight="1">
      <c r="A698" s="1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4.25" customHeight="1">
      <c r="A699" s="1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4.25" customHeight="1">
      <c r="A700" s="1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4.25" customHeight="1">
      <c r="A701" s="1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4.25" customHeight="1">
      <c r="A702" s="1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4.25" customHeight="1">
      <c r="A703" s="1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4.25" customHeight="1">
      <c r="A704" s="1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4.25" customHeight="1">
      <c r="A705" s="1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4.25" customHeight="1">
      <c r="A706" s="1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4.25" customHeight="1">
      <c r="A707" s="1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4.25" customHeight="1">
      <c r="A708" s="1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4.25" customHeight="1">
      <c r="A709" s="1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4.25" customHeight="1">
      <c r="A710" s="1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4.25" customHeight="1">
      <c r="A711" s="1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4.25" customHeight="1">
      <c r="A712" s="1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4.25" customHeight="1">
      <c r="A713" s="1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4.25" customHeight="1">
      <c r="A714" s="1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4.25" customHeight="1">
      <c r="A715" s="1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4.25" customHeight="1">
      <c r="A716" s="1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4.25" customHeight="1">
      <c r="A717" s="1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4.25" customHeight="1">
      <c r="A718" s="1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4.25" customHeight="1">
      <c r="A719" s="1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4.25" customHeight="1">
      <c r="A720" s="1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4.25" customHeight="1">
      <c r="A721" s="1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4.25" customHeight="1">
      <c r="A722" s="1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4.25" customHeight="1">
      <c r="A723" s="1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4.25" customHeight="1">
      <c r="A724" s="1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4.25" customHeight="1">
      <c r="A725" s="1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4.25" customHeight="1">
      <c r="A726" s="1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4.25" customHeight="1">
      <c r="A727" s="1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4.25" customHeight="1">
      <c r="A728" s="1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4.25" customHeight="1">
      <c r="A729" s="1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4.25" customHeight="1">
      <c r="A730" s="1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4.25" customHeight="1">
      <c r="A731" s="1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4.25" customHeight="1">
      <c r="A732" s="1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4.25" customHeight="1">
      <c r="A733" s="1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4.25" customHeight="1">
      <c r="A734" s="1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4.25" customHeight="1">
      <c r="A735" s="1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4.25" customHeight="1">
      <c r="A736" s="1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4.25" customHeight="1">
      <c r="A737" s="1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4.25" customHeight="1">
      <c r="A738" s="1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4.25" customHeight="1">
      <c r="A739" s="1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4.25" customHeight="1">
      <c r="A740" s="1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4.25" customHeight="1">
      <c r="A741" s="1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4.25" customHeight="1">
      <c r="A742" s="1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4.25" customHeight="1">
      <c r="A743" s="1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4.25" customHeight="1">
      <c r="A744" s="1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4.25" customHeight="1">
      <c r="A745" s="1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4.25" customHeight="1">
      <c r="A746" s="1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4.25" customHeight="1">
      <c r="A747" s="1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4.25" customHeight="1">
      <c r="A748" s="1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4.25" customHeight="1">
      <c r="A749" s="1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4.25" customHeight="1">
      <c r="A750" s="1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4.25" customHeight="1">
      <c r="A751" s="1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4.25" customHeight="1">
      <c r="A752" s="1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4.25" customHeight="1">
      <c r="A753" s="1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4.25" customHeight="1">
      <c r="A754" s="1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4.25" customHeight="1">
      <c r="A755" s="1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4.25" customHeight="1">
      <c r="A756" s="1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4.25" customHeight="1">
      <c r="A757" s="1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4.25" customHeight="1">
      <c r="A758" s="1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4.25" customHeight="1">
      <c r="A759" s="1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4.25" customHeight="1">
      <c r="A760" s="1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4.25" customHeight="1">
      <c r="A761" s="1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4.25" customHeight="1">
      <c r="A762" s="1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4.25" customHeight="1">
      <c r="A763" s="1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4.25" customHeight="1">
      <c r="A764" s="1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4.25" customHeight="1">
      <c r="A765" s="1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4.25" customHeight="1">
      <c r="A766" s="1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4.25" customHeight="1">
      <c r="A767" s="1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4.25" customHeight="1">
      <c r="A768" s="1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4.25" customHeight="1">
      <c r="A769" s="1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4.25" customHeight="1">
      <c r="A770" s="1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4.25" customHeight="1">
      <c r="A771" s="1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4.25" customHeight="1">
      <c r="A772" s="1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4.25" customHeight="1">
      <c r="A773" s="1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4.25" customHeight="1">
      <c r="A774" s="1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4.25" customHeight="1">
      <c r="A775" s="1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4.25" customHeight="1">
      <c r="A776" s="1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4.25" customHeight="1">
      <c r="A777" s="1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4.25" customHeight="1">
      <c r="A778" s="1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4.25" customHeight="1">
      <c r="A779" s="1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4.25" customHeight="1">
      <c r="A780" s="1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4.25" customHeight="1">
      <c r="A781" s="1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4.25" customHeight="1">
      <c r="A782" s="1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4.25" customHeight="1">
      <c r="A783" s="1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4.25" customHeight="1">
      <c r="A784" s="1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4.25" customHeight="1">
      <c r="A785" s="1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4.25" customHeight="1">
      <c r="A786" s="1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4.25" customHeight="1">
      <c r="A787" s="1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4.25" customHeight="1">
      <c r="A788" s="1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4.25" customHeight="1">
      <c r="A789" s="1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4.25" customHeight="1">
      <c r="A790" s="1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4.25" customHeight="1">
      <c r="A791" s="1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4.25" customHeight="1">
      <c r="A792" s="1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4.25" customHeight="1">
      <c r="A793" s="1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4.25" customHeight="1">
      <c r="A794" s="1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4.25" customHeight="1">
      <c r="A795" s="1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4.25" customHeight="1">
      <c r="A796" s="1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4.25" customHeight="1">
      <c r="A797" s="1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4.25" customHeight="1">
      <c r="A798" s="1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4.25" customHeight="1">
      <c r="A799" s="1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4.25" customHeight="1">
      <c r="A800" s="1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4.25" customHeight="1">
      <c r="A801" s="1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4.25" customHeight="1">
      <c r="A802" s="1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4.25" customHeight="1">
      <c r="A803" s="1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4.25" customHeight="1">
      <c r="A804" s="1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4.25" customHeight="1">
      <c r="A805" s="1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4.25" customHeight="1">
      <c r="A806" s="1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4.25" customHeight="1">
      <c r="A807" s="1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4.25" customHeight="1">
      <c r="A808" s="1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4.25" customHeight="1">
      <c r="A809" s="1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4.25" customHeight="1">
      <c r="A810" s="1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4.25" customHeight="1">
      <c r="A811" s="1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4.25" customHeight="1">
      <c r="A812" s="1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4.25" customHeight="1">
      <c r="A813" s="1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4.25" customHeight="1">
      <c r="A814" s="1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4.25" customHeight="1">
      <c r="A815" s="1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4.25" customHeight="1">
      <c r="A816" s="1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4.25" customHeight="1">
      <c r="A817" s="1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4.25" customHeight="1">
      <c r="A818" s="1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4.25" customHeight="1">
      <c r="A819" s="1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4.25" customHeight="1">
      <c r="A820" s="1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4.25" customHeight="1">
      <c r="A821" s="1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4.25" customHeight="1">
      <c r="A822" s="1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4.25" customHeight="1">
      <c r="A823" s="1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4.25" customHeight="1">
      <c r="A824" s="1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4.25" customHeight="1">
      <c r="A825" s="1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4.25" customHeight="1">
      <c r="A826" s="1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4.25" customHeight="1">
      <c r="A827" s="1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4.25" customHeight="1">
      <c r="A828" s="1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4.25" customHeight="1">
      <c r="A829" s="1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4.25" customHeight="1">
      <c r="A830" s="1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4.25" customHeight="1">
      <c r="A831" s="1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4.25" customHeight="1">
      <c r="A832" s="1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4.25" customHeight="1">
      <c r="A833" s="1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4.25" customHeight="1">
      <c r="A834" s="1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4.25" customHeight="1">
      <c r="A835" s="1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4.25" customHeight="1">
      <c r="A836" s="1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4.25" customHeight="1">
      <c r="A837" s="1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4.25" customHeight="1">
      <c r="A838" s="1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4.25" customHeight="1">
      <c r="A839" s="1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4.25" customHeight="1">
      <c r="A840" s="1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4.25" customHeight="1">
      <c r="A841" s="1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4.25" customHeight="1">
      <c r="A842" s="1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4.25" customHeight="1">
      <c r="A843" s="1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4.25" customHeight="1">
      <c r="A844" s="1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4.25" customHeight="1">
      <c r="A845" s="1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4.25" customHeight="1">
      <c r="A846" s="1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4.25" customHeight="1">
      <c r="A847" s="1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4.25" customHeight="1">
      <c r="A848" s="1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4.25" customHeight="1">
      <c r="A849" s="1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4.25" customHeight="1">
      <c r="A850" s="1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4.25" customHeight="1">
      <c r="A851" s="1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4.25" customHeight="1">
      <c r="A852" s="1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4.25" customHeight="1">
      <c r="A853" s="1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4.25" customHeight="1">
      <c r="A854" s="1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4.25" customHeight="1">
      <c r="A855" s="1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4.25" customHeight="1">
      <c r="A856" s="1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4.25" customHeight="1">
      <c r="A857" s="1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4.25" customHeight="1">
      <c r="A858" s="1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4.25" customHeight="1">
      <c r="A859" s="1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4.25" customHeight="1">
      <c r="A860" s="1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4.25" customHeight="1">
      <c r="A861" s="1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4.25" customHeight="1">
      <c r="A862" s="1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4.25" customHeight="1">
      <c r="A863" s="1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4.25" customHeight="1">
      <c r="A864" s="1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4.25" customHeight="1">
      <c r="A865" s="1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4.25" customHeight="1">
      <c r="A866" s="1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4.25" customHeight="1">
      <c r="A867" s="1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4.25" customHeight="1">
      <c r="A868" s="1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4.25" customHeight="1">
      <c r="A869" s="1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4.25" customHeight="1">
      <c r="A870" s="1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4.25" customHeight="1">
      <c r="A871" s="1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4.25" customHeight="1">
      <c r="A872" s="1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4.25" customHeight="1">
      <c r="A873" s="1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4.25" customHeight="1">
      <c r="A874" s="1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4.25" customHeight="1">
      <c r="A875" s="1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4.25" customHeight="1">
      <c r="A876" s="1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4.25" customHeight="1">
      <c r="A877" s="1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4.25" customHeight="1">
      <c r="A878" s="1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4.25" customHeight="1">
      <c r="A879" s="1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4.25" customHeight="1">
      <c r="A880" s="1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4.25" customHeight="1">
      <c r="A881" s="1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4.25" customHeight="1">
      <c r="A882" s="1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4.25" customHeight="1">
      <c r="A883" s="1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4.25" customHeight="1">
      <c r="A884" s="1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4.25" customHeight="1">
      <c r="A885" s="1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4.25" customHeight="1">
      <c r="A886" s="1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4.25" customHeight="1">
      <c r="A887" s="1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4.25" customHeight="1">
      <c r="A888" s="1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4.25" customHeight="1">
      <c r="A889" s="1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4.25" customHeight="1">
      <c r="A890" s="1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4.25" customHeight="1">
      <c r="A891" s="1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4.25" customHeight="1">
      <c r="A892" s="1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4.25" customHeight="1">
      <c r="A893" s="1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4.25" customHeight="1">
      <c r="A894" s="1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4.25" customHeight="1">
      <c r="A895" s="1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4.25" customHeight="1">
      <c r="A896" s="1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4.25" customHeight="1">
      <c r="A897" s="1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4.25" customHeight="1">
      <c r="A898" s="1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4.25" customHeight="1">
      <c r="A899" s="1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4.25" customHeight="1">
      <c r="A900" s="1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4.25" customHeight="1">
      <c r="A901" s="1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4.25" customHeight="1">
      <c r="A902" s="1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4.25" customHeight="1">
      <c r="A903" s="1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4.25" customHeight="1">
      <c r="A904" s="1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4.25" customHeight="1">
      <c r="A905" s="1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4.25" customHeight="1">
      <c r="A906" s="1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4.25" customHeight="1">
      <c r="A907" s="1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4.25" customHeight="1">
      <c r="A908" s="1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4.25" customHeight="1">
      <c r="A909" s="1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4.25" customHeight="1">
      <c r="A910" s="1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4.25" customHeight="1">
      <c r="A911" s="1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4.25" customHeight="1">
      <c r="A912" s="1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4.25" customHeight="1">
      <c r="A913" s="1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4.25" customHeight="1">
      <c r="A914" s="1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4.25" customHeight="1">
      <c r="A915" s="1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4.25" customHeight="1">
      <c r="A916" s="1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4.25" customHeight="1">
      <c r="A917" s="1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4.25" customHeight="1">
      <c r="A918" s="1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4.25" customHeight="1">
      <c r="A919" s="1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4.25" customHeight="1">
      <c r="A920" s="1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4.25" customHeight="1">
      <c r="A921" s="1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4.25" customHeight="1">
      <c r="A922" s="1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4.25" customHeight="1">
      <c r="A923" s="1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4.25" customHeight="1">
      <c r="A924" s="1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4.25" customHeight="1">
      <c r="A925" s="1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4.25" customHeight="1">
      <c r="A926" s="1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4.25" customHeight="1">
      <c r="A927" s="1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4.25" customHeight="1">
      <c r="A928" s="1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4.25" customHeight="1">
      <c r="A929" s="1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4.25" customHeight="1">
      <c r="A930" s="1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4.25" customHeight="1">
      <c r="A931" s="1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4.25" customHeight="1">
      <c r="A932" s="1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4.25" customHeight="1">
      <c r="A933" s="1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4.25" customHeight="1">
      <c r="A934" s="1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4.25" customHeight="1">
      <c r="A935" s="1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4.25" customHeight="1">
      <c r="A936" s="1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4.25" customHeight="1">
      <c r="A937" s="1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4.25" customHeight="1">
      <c r="A938" s="1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4.25" customHeight="1">
      <c r="A939" s="1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4.25" customHeight="1">
      <c r="A940" s="1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4.25" customHeight="1">
      <c r="A941" s="1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4.25" customHeight="1">
      <c r="A942" s="1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4.25" customHeight="1">
      <c r="A943" s="1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4.25" customHeight="1">
      <c r="A944" s="1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4.25" customHeight="1">
      <c r="A945" s="1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4.25" customHeight="1">
      <c r="A946" s="1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4.25" customHeight="1">
      <c r="A947" s="1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4.25" customHeight="1">
      <c r="A948" s="1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4.25" customHeight="1">
      <c r="A949" s="1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4.25" customHeight="1">
      <c r="A950" s="1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4.25" customHeight="1">
      <c r="A951" s="1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4.25" customHeight="1">
      <c r="A952" s="1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4.25" customHeight="1">
      <c r="A953" s="1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4.25" customHeight="1">
      <c r="A954" s="1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4.25" customHeight="1">
      <c r="A955" s="1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4.25" customHeight="1">
      <c r="A956" s="1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4.25" customHeight="1">
      <c r="A957" s="1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4.25" customHeight="1">
      <c r="A958" s="1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4.25" customHeight="1">
      <c r="A959" s="1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4.25" customHeight="1">
      <c r="A960" s="1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4.25" customHeight="1">
      <c r="A961" s="1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4.25" customHeight="1">
      <c r="A962" s="1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4.25" customHeight="1">
      <c r="A963" s="1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4.25" customHeight="1">
      <c r="A964" s="1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4.25" customHeight="1">
      <c r="A965" s="1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4.25" customHeight="1">
      <c r="A966" s="1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4.25" customHeight="1">
      <c r="A967" s="1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4.25" customHeight="1">
      <c r="A968" s="1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4.25" customHeight="1">
      <c r="A969" s="1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4.25" customHeight="1">
      <c r="A970" s="1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4.25" customHeight="1">
      <c r="A971" s="1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ht="14.25" customHeight="1">
      <c r="A972" s="1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ht="14.25" customHeight="1">
      <c r="A973" s="1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ht="14.25" customHeight="1">
      <c r="A974" s="1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ht="14.25" customHeight="1">
      <c r="A975" s="1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ht="14.25" customHeight="1">
      <c r="A976" s="1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ht="14.25" customHeight="1">
      <c r="A977" s="1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ht="14.25" customHeight="1">
      <c r="A978" s="1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ht="14.25" customHeight="1">
      <c r="A979" s="1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ht="14.25" customHeight="1">
      <c r="A980" s="1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ht="14.25" customHeight="1">
      <c r="A981" s="1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ht="14.25" customHeight="1">
      <c r="A982" s="1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ht="14.25" customHeight="1">
      <c r="A983" s="1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ht="14.25" customHeight="1">
      <c r="A984" s="1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ht="14.25" customHeight="1">
      <c r="A985" s="1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ht="14.25" customHeight="1">
      <c r="A986" s="1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ht="14.25" customHeight="1">
      <c r="A987" s="1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ht="14.25" customHeight="1">
      <c r="A988" s="1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ht="14.25" customHeight="1">
      <c r="A989" s="1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ht="14.25" customHeight="1">
      <c r="A990" s="1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ht="14.25" customHeight="1">
      <c r="A991" s="1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ht="14.25" customHeight="1">
      <c r="A992" s="1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ht="14.25" customHeight="1">
      <c r="A993" s="1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ht="14.25" customHeight="1">
      <c r="A994" s="1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ht="14.25" customHeight="1">
      <c r="A995" s="1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ht="14.25" customHeight="1">
      <c r="A996" s="1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ht="14.25" customHeight="1">
      <c r="A997" s="1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ht="14.25" customHeight="1">
      <c r="A998" s="1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ht="14.25" customHeight="1">
      <c r="A999" s="1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</sheetData>
  <mergeCells count="6">
    <mergeCell ref="A3:D3"/>
    <mergeCell ref="A4:D4"/>
    <mergeCell ref="B5:D5"/>
    <mergeCell ref="B9:D9"/>
    <mergeCell ref="B14:D14"/>
    <mergeCell ref="A51:B51"/>
  </mergeCells>
  <printOptions headings="0" gridLines="0"/>
  <pageMargins left="0.70078740157480324" right="0.70078740157480324" top="0.75196850393700776" bottom="0.75196850393700776" header="0" footer="0"/>
  <pageSetup blackAndWhite="0" cellComments="none" copies="1" draft="0" errors="displayed" firstPageNumber="-1" fitToHeight="1" fitToWidth="1" horizontalDpi="600" orientation="portrait" pageOrder="downThenOver" paperSize="9" scale="82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СТАРОДУБ Людмила Олександрівна</cp:lastModifiedBy>
  <cp:revision>2</cp:revision>
  <dcterms:created xsi:type="dcterms:W3CDTF">2023-07-17T12:21:13Z</dcterms:created>
  <dcterms:modified xsi:type="dcterms:W3CDTF">2024-08-16T11:21:22Z</dcterms:modified>
</cp:coreProperties>
</file>