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<sst xmlns="http://schemas.openxmlformats.org/spreadsheetml/2006/main" count="230" uniqueCount="230">
  <si>
    <t xml:space="preserve">Додаток 3</t>
  </si>
  <si>
    <t xml:space="preserve">до рішення 16 сесії Менської міської ради  
8-го скликання 25.01.2022 № 02</t>
  </si>
  <si>
    <t>РОЗПОДІЛ</t>
  </si>
  <si>
    <t xml:space="preserve">видатків місцевого бюджету на 2022 рік</t>
  </si>
  <si>
    <t>2551700000</t>
  </si>
  <si>
    <t xml:space="preserve">(код бюджету)</t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</si>
  <si>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</si>
  <si>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</si>
  <si>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</si>
  <si>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</si>
  <si>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</si>
  <si>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Загальний фонд</t>
  </si>
  <si>
    <t xml:space="preserve">Спеціальний фонд</t>
  </si>
  <si>
    <t>Разом</t>
  </si>
  <si>
    <t>усього</t>
  </si>
  <si>
    <t xml:space="preserve">видатки споживання</t>
  </si>
  <si>
    <t xml:space="preserve">з них</t>
  </si>
  <si>
    <t xml:space="preserve">видатки розвитку</t>
  </si>
  <si>
    <t xml:space="preserve">у тому числі бюджет розвитку</t>
  </si>
  <si>
    <t xml:space="preserve">оплата праці</t>
  </si>
  <si>
    <t xml:space="preserve">комунальні послуги та енергоносії</t>
  </si>
  <si>
    <t>0100000</t>
  </si>
  <si>
    <t xml:space="preserve">Менська міська рада</t>
  </si>
  <si>
    <t>0110000</t>
  </si>
  <si>
    <t xml:space="preserve"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</si>
  <si>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</si>
  <si>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</si>
  <si>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</si>
  <si>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</si>
  <si>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</si>
  <si>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</si>
  <si>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</si>
  <si>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 xml:space="preserve">Інша діяльність у сфері державного управління</t>
  </si>
  <si>
    <t>0112010</t>
  </si>
  <si>
    <t>2010</t>
  </si>
  <si>
    <t>0731</t>
  </si>
  <si>
    <t xml:space="preserve">Багатопрофільна стаціонарна медична допомога населенню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</si>
  <si>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</si>
  <si>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</si>
  <si>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</si>
  <si>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</si>
  <si>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</si>
  <si>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</si>
  <si>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</si>
  <si>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</si>
  <si>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</si>
  <si>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</si>
  <si>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</si>
  <si>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>0113050</t>
  </si>
  <si>
    <t>3050</t>
  </si>
  <si>
    <t xml:space="preserve">Пільгове медичне обслуговування осіб, які постраждали внаслідок Чорнобильської катастрофи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</si>
  <si>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</si>
  <si>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</si>
  <si>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</si>
  <si>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</si>
  <si>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</si>
  <si>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</si>
  <si>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</si>
  <si>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</si>
  <si>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</si>
  <si>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</si>
  <si>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</si>
  <si>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</si>
  <si>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</si>
  <si>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</si>
  <si>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</si>
  <si>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</si>
  <si>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</si>
  <si>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</si>
  <si>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</si>
  <si>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</si>
  <si>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</si>
  <si>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</si>
  <si>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</si>
  <si>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</si>
  <si>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</si>
  <si>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</si>
  <si>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</si>
  <si>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</si>
  <si>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</si>
  <si>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</si>
  <si>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</si>
  <si>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</si>
  <si>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</si>
  <si>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</si>
  <si>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</si>
  <si>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</si>
  <si>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</si>
  <si>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 xml:space="preserve">Організація благоустрою населених пунктів</t>
  </si>
  <si>
    <t>0116040</t>
  </si>
  <si>
    <t>6040</t>
  </si>
  <si>
    <t xml:space="preserve">Заходи, пов`язані з поліпшенням питної води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</si>
  <si>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</si>
  <si>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</si>
  <si>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</si>
  <si>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</si>
  <si>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</si>
  <si>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</si>
  <si>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 xml:space="preserve">Інша діяльність у сфері житлово-комунального господарства</t>
  </si>
  <si>
    <t>0117130</t>
  </si>
  <si>
    <t>7130</t>
  </si>
  <si>
    <t>0421</t>
  </si>
  <si>
    <t xml:space="preserve">Здійснення заходів із землеустрою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</si>
  <si>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</si>
  <si>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</si>
  <si>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</si>
  <si>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</si>
  <si>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0117351</t>
  </si>
  <si>
    <t>7351</t>
  </si>
  <si>
    <t xml:space="preserve">Розроблення комплексних планів просторового розвитку територій територіальних громад</t>
  </si>
  <si>
    <t>0117363</t>
  </si>
  <si>
    <t>7363</t>
  </si>
  <si>
    <t>0490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</si>
  <si>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</si>
  <si>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</si>
  <si>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7390</t>
  </si>
  <si>
    <t xml:space="preserve">Розвиток мережі центрів надання адміністративних послуг</t>
  </si>
  <si>
    <t>0117412</t>
  </si>
  <si>
    <t>7412</t>
  </si>
  <si>
    <t>0451</t>
  </si>
  <si>
    <t xml:space="preserve">Регулювання цін на послуги місцевого автотранспорту</t>
  </si>
  <si>
    <t>0117461</t>
  </si>
  <si>
    <t>7461</t>
  </si>
  <si>
    <t>0456</t>
  </si>
  <si>
    <t xml:space="preserve"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</si>
  <si>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</si>
  <si>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</si>
  <si>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</si>
  <si>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</si>
  <si>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</si>
  <si>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</si>
  <si>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</si>
  <si>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>0118130</t>
  </si>
  <si>
    <t>8130</t>
  </si>
  <si>
    <t xml:space="preserve">Забезпечення діяльності місцевої пожежної охорони</t>
  </si>
  <si>
    <t>0118230</t>
  </si>
  <si>
    <t>8230</t>
  </si>
  <si>
    <t>0380</t>
  </si>
  <si>
    <t xml:space="preserve">Інші заходи громадського порядку та безпеки</t>
  </si>
  <si>
    <t>0118312</t>
  </si>
  <si>
    <t>8312</t>
  </si>
  <si>
    <t>0512</t>
  </si>
  <si>
    <t xml:space="preserve">Утилізація відходів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</si>
  <si>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</si>
  <si>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</si>
  <si>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</si>
  <si>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</si>
  <si>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>0600000</t>
  </si>
  <si>
    <t xml:space="preserve">Відділ освіти</t>
  </si>
  <si>
    <t>0610000</t>
  </si>
  <si>
    <t>0610160</t>
  </si>
  <si>
    <t>0160</t>
  </si>
  <si>
    <t xml:space="preserve"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</si>
  <si>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</si>
  <si>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</si>
  <si>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 xml:space="preserve">Надання дошкільної освіти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</si>
  <si>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</si>
  <si>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</si>
  <si>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</si>
  <si>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</si>
  <si>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</si>
  <si>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</si>
  <si>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</si>
  <si>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</si>
  <si>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</si>
  <si>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>0611080</t>
  </si>
  <si>
    <t>1080</t>
  </si>
  <si>
    <t xml:space="preserve">Надання спеціалізованої освіти мистецькими школами</t>
  </si>
  <si>
    <t>0611141</t>
  </si>
  <si>
    <t>1141</t>
  </si>
  <si>
    <t>0990</t>
  </si>
  <si>
    <t xml:space="preserve">Забезпечення діяльності інших закладів у сфері освіти</t>
  </si>
  <si>
    <t>0611142</t>
  </si>
  <si>
    <t>1142</t>
  </si>
  <si>
    <t xml:space="preserve">Інші програми та заходи у сфері освіти</t>
  </si>
  <si>
    <t>0611151</t>
  </si>
  <si>
    <t>1151</t>
  </si>
  <si>
    <t xml:space="preserve"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</si>
  <si>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</si>
  <si>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</si>
  <si>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Забезпечення діяльності інклюзивно-ресурсних центрів за рахунок освітньої субвенції</t>
  </si>
  <si>
    <t>0611154</t>
  </si>
  <si>
    <t>1154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</si>
  <si>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</si>
  <si>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0611160</t>
  </si>
  <si>
    <t>1160</t>
  </si>
  <si>
    <t xml:space="preserve">Забезпечення діяльності центрів професійного розвитку педагогічних працівників</t>
  </si>
  <si>
    <t>0611200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</si>
  <si>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</si>
  <si>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</si>
  <si>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</si>
  <si>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</si>
  <si>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</si>
  <si>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</si>
  <si>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Відділ культури</t>
  </si>
  <si>
    <t>1010000</t>
  </si>
  <si>
    <t>1010160</t>
  </si>
  <si>
    <t>1014030</t>
  </si>
  <si>
    <t>4030</t>
  </si>
  <si>
    <t>0824</t>
  </si>
  <si>
    <t xml:space="preserve">Забезпечення діяльності бібліотек</t>
  </si>
  <si>
    <t>1014040</t>
  </si>
  <si>
    <t>4040</t>
  </si>
  <si>
    <t xml:space="preserve">Забезпечення діяльності музеїв i виставок</t>
  </si>
  <si>
    <t>1014060</t>
  </si>
  <si>
    <t>4060</t>
  </si>
  <si>
    <t>0828</t>
  </si>
  <si>
    <t xml:space="preserve"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</si>
  <si>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</si>
  <si>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</si>
  <si>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</si>
  <si>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</t>
  </si>
  <si>
    <t>1014082</t>
  </si>
  <si>
    <t>4082</t>
  </si>
  <si>
    <t xml:space="preserve">Інші заходи в галузі культури і мистецтва</t>
  </si>
  <si>
    <t>3700000</t>
  </si>
  <si>
    <t xml:space="preserve">Фінансове управління</t>
  </si>
  <si>
    <t>3710000</t>
  </si>
  <si>
    <t xml:space="preserve">Орган з питань фінансів</t>
  </si>
  <si>
    <t>3710160</t>
  </si>
  <si>
    <t>3718710</t>
  </si>
  <si>
    <t>8710</t>
  </si>
  <si>
    <t xml:space="preserve">Резервний фонд місцевого бюджету</t>
  </si>
  <si>
    <t>3719770</t>
  </si>
  <si>
    <t>9770</t>
  </si>
  <si>
    <t xml:space="preserve">Інші субвенції з місцевого бюджету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</si>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</sst>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color theme="1"/>
      <sz val="8.000000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0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1" fillId="0" borderId="1" numFmtId="0" xfId="0" applyFont="1" applyBorder="1" applyAlignment="1" quotePrefix="1">
      <alignment horizontal="center"/>
    </xf>
    <xf fontId="3" fillId="0" borderId="0" numFmtId="0" xfId="0" applyFont="1"/>
    <xf fontId="1" fillId="0" borderId="0" numFmtId="0" xfId="0" applyFont="1" applyAlignment="1">
      <alignment horizontal="right"/>
    </xf>
    <xf fontId="3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 wrapText="1"/>
    </xf>
    <xf fontId="2" fillId="0" borderId="2" numFmtId="0" xfId="0" applyFont="1" applyBorder="1" applyAlignment="1" quotePrefix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2" fillId="0" borderId="2" numFmtId="4" xfId="0" applyNumberFormat="1" applyFont="1" applyBorder="1" applyAlignment="1">
      <alignment horizontal="center" vertical="center" wrapText="1"/>
    </xf>
    <xf fontId="2" fillId="0" borderId="2" numFmtId="4" xfId="0" applyNumberFormat="1" applyFont="1" applyBorder="1" applyAlignment="1" quotePrefix="1">
      <alignment vertical="center" wrapText="1"/>
    </xf>
    <xf fontId="2" fillId="2" borderId="2" numFmtId="4" xfId="0" applyNumberFormat="1" applyFont="1" applyFill="1" applyBorder="1" applyAlignment="1">
      <alignment vertical="center" wrapText="1"/>
    </xf>
    <xf fontId="2" fillId="0" borderId="2" numFmtId="4" xfId="0" applyNumberFormat="1" applyFont="1" applyBorder="1" applyAlignment="1">
      <alignment vertical="center" wrapText="1"/>
    </xf>
    <xf fontId="1" fillId="0" borderId="2" numFmtId="0" xfId="0" applyFont="1" applyBorder="1" applyAlignment="1" quotePrefix="1">
      <alignment horizontal="center" vertical="center" wrapText="1"/>
    </xf>
    <xf fontId="1" fillId="0" borderId="2" numFmtId="4" xfId="0" applyNumberFormat="1" applyFont="1" applyBorder="1" applyAlignment="1" quotePrefix="1">
      <alignment horizontal="center" vertical="center" wrapText="1"/>
    </xf>
    <xf fontId="1" fillId="0" borderId="2" numFmtId="4" xfId="0" applyNumberFormat="1" applyFont="1" applyBorder="1" applyAlignment="1" quotePrefix="1">
      <alignment vertical="center" wrapText="1"/>
    </xf>
    <xf fontId="1" fillId="2" borderId="2" numFmtId="4" xfId="0" applyNumberFormat="1" applyFont="1" applyFill="1" applyBorder="1" applyAlignment="1">
      <alignment vertical="center" wrapText="1"/>
    </xf>
    <xf fontId="1" fillId="0" borderId="2" numFmtId="4" xfId="0" applyNumberFormat="1" applyFont="1" applyBorder="1" applyAlignment="1">
      <alignment vertical="center" wrapText="1"/>
    </xf>
    <xf fontId="2" fillId="2" borderId="2" numFmtId="0" xfId="0" applyFont="1" applyFill="1" applyBorder="1" applyAlignment="1">
      <alignment horizontal="center" vertical="center" wrapText="1"/>
    </xf>
    <xf fontId="2" fillId="2" borderId="2" numFmtId="0" xfId="0" applyFont="1" applyFill="1" applyBorder="1" applyAlignment="1" quotePrefix="1">
      <alignment horizontal="center" vertical="center" wrapText="1"/>
    </xf>
    <xf fontId="2" fillId="2" borderId="2" numFmtId="4" xfId="0" applyNumberFormat="1" applyFont="1" applyFill="1" applyBorder="1" applyAlignment="1">
      <alignment horizontal="center" vertical="center" wrapText="1"/>
    </xf>
    <xf fontId="2" fillId="2" borderId="2" numFmtId="4" xfId="0" applyNumberFormat="1" applyFont="1" applyFill="1" applyBorder="1" applyAlignment="1" quotePrefix="1">
      <alignment vertical="center" wrapText="1"/>
    </xf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vertical="top"/>
    </xf>
    <xf fontId="1" fillId="0" borderId="0" numFmtId="0" xfId="0" applyFont="1" applyAlignment="1">
      <alignment vertical="top"/>
    </xf>
    <xf fontId="2" fillId="0" borderId="0" numFmt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M4" activeCellId="0" sqref="M4"/>
    </sheetView>
  </sheetViews>
  <sheetFormatPr defaultRowHeight="13.5"/>
  <cols>
    <col bestFit="1" customWidth="1" min="1" max="3" style="1" width="12"/>
    <col bestFit="1" customWidth="1" min="4" max="4" style="1" width="40.7109375"/>
    <col bestFit="1" customWidth="1" min="5" max="16" style="1" width="13.7109375"/>
    <col bestFit="1" min="17" max="16384" style="1" width="9.140625"/>
  </cols>
  <sheetData>
    <row r="1">
      <c r="M1" s="1" t="s">
        <v>0</v>
      </c>
    </row>
    <row r="2">
      <c r="M2" s="2" t="s">
        <v>1</v>
      </c>
      <c r="N2" s="2"/>
      <c r="O2" s="2"/>
      <c r="P2" s="2"/>
    </row>
    <row r="3">
      <c r="M3" s="2"/>
      <c r="N3" s="2"/>
      <c r="O3" s="2"/>
      <c r="P3" s="2"/>
    </row>
    <row r="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>
      <c r="A8" s="6" t="s">
        <v>5</v>
      </c>
      <c r="P8" s="7" t="s">
        <v>6</v>
      </c>
    </row>
    <row r="9">
      <c r="A9" s="8" t="s">
        <v>7</v>
      </c>
      <c r="B9" s="8" t="s">
        <v>8</v>
      </c>
      <c r="C9" s="8" t="s">
        <v>9</v>
      </c>
      <c r="D9" s="9" t="s">
        <v>10</v>
      </c>
      <c r="E9" s="9" t="s">
        <v>11</v>
      </c>
      <c r="F9" s="9"/>
      <c r="G9" s="9"/>
      <c r="H9" s="9"/>
      <c r="I9" s="9"/>
      <c r="J9" s="9" t="s">
        <v>12</v>
      </c>
      <c r="K9" s="9"/>
      <c r="L9" s="9"/>
      <c r="M9" s="9"/>
      <c r="N9" s="9"/>
      <c r="O9" s="9"/>
      <c r="P9" s="10" t="s">
        <v>13</v>
      </c>
    </row>
    <row r="10">
      <c r="A10" s="9"/>
      <c r="B10" s="9"/>
      <c r="C10" s="9"/>
      <c r="D10" s="9"/>
      <c r="E10" s="10" t="s">
        <v>14</v>
      </c>
      <c r="F10" s="9" t="s">
        <v>15</v>
      </c>
      <c r="G10" s="9" t="s">
        <v>16</v>
      </c>
      <c r="H10" s="9"/>
      <c r="I10" s="9" t="s">
        <v>17</v>
      </c>
      <c r="J10" s="10" t="s">
        <v>14</v>
      </c>
      <c r="K10" s="9" t="s">
        <v>18</v>
      </c>
      <c r="L10" s="9" t="s">
        <v>15</v>
      </c>
      <c r="M10" s="9" t="s">
        <v>16</v>
      </c>
      <c r="N10" s="9"/>
      <c r="O10" s="9" t="s">
        <v>17</v>
      </c>
      <c r="P10" s="9"/>
    </row>
    <row r="11">
      <c r="A11" s="9"/>
      <c r="B11" s="9"/>
      <c r="C11" s="9"/>
      <c r="D11" s="9"/>
      <c r="E11" s="9"/>
      <c r="F11" s="9"/>
      <c r="G11" s="9" t="s">
        <v>19</v>
      </c>
      <c r="H11" s="9" t="s">
        <v>20</v>
      </c>
      <c r="I11" s="9"/>
      <c r="J11" s="9"/>
      <c r="K11" s="9"/>
      <c r="L11" s="9"/>
      <c r="M11" s="9" t="s">
        <v>19</v>
      </c>
      <c r="N11" s="9" t="s">
        <v>20</v>
      </c>
      <c r="O11" s="9"/>
      <c r="P11" s="9"/>
    </row>
    <row r="12" ht="44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>
      <c r="A14" s="11" t="s">
        <v>21</v>
      </c>
      <c r="B14" s="12"/>
      <c r="C14" s="13"/>
      <c r="D14" s="14" t="s">
        <v>22</v>
      </c>
      <c r="E14" s="15">
        <v>60127289</v>
      </c>
      <c r="F14" s="16">
        <f>E14</f>
        <v>60127289</v>
      </c>
      <c r="G14" s="16">
        <v>26403451</v>
      </c>
      <c r="H14" s="16">
        <v>3336210</v>
      </c>
      <c r="I14" s="16">
        <v>0</v>
      </c>
      <c r="J14" s="15">
        <v>5963140.9100000001</v>
      </c>
      <c r="K14" s="16">
        <v>4383100</v>
      </c>
      <c r="L14" s="16">
        <v>1365990.9099999999</v>
      </c>
      <c r="M14" s="16">
        <v>30300</v>
      </c>
      <c r="N14" s="16">
        <v>0</v>
      </c>
      <c r="O14" s="16">
        <v>4597150</v>
      </c>
      <c r="P14" s="15">
        <f t="shared" ref="P14:P77" si="0">E14+J14</f>
        <v>66090429.909999996</v>
      </c>
    </row>
    <row r="15" ht="84">
      <c r="A15" s="11" t="s">
        <v>23</v>
      </c>
      <c r="B15" s="12"/>
      <c r="C15" s="13"/>
      <c r="D15" s="14" t="s">
        <v>24</v>
      </c>
      <c r="E15" s="15">
        <v>60127289</v>
      </c>
      <c r="F15" s="16">
        <f>SUM(F16:F48)</f>
        <v>60127289</v>
      </c>
      <c r="G15" s="16">
        <v>26403451</v>
      </c>
      <c r="H15" s="16">
        <v>3336210</v>
      </c>
      <c r="I15" s="16">
        <v>0</v>
      </c>
      <c r="J15" s="15">
        <v>5963140.9100000001</v>
      </c>
      <c r="K15" s="16">
        <v>4383100</v>
      </c>
      <c r="L15" s="16">
        <v>1365990.9099999999</v>
      </c>
      <c r="M15" s="16">
        <v>30300</v>
      </c>
      <c r="N15" s="16">
        <v>0</v>
      </c>
      <c r="O15" s="16">
        <v>4597150</v>
      </c>
      <c r="P15" s="15">
        <f t="shared" si="0"/>
        <v>66090429.909999996</v>
      </c>
    </row>
    <row r="16" ht="60">
      <c r="A16" s="17" t="s">
        <v>25</v>
      </c>
      <c r="B16" s="17" t="s">
        <v>26</v>
      </c>
      <c r="C16" s="18" t="s">
        <v>27</v>
      </c>
      <c r="D16" s="19" t="s">
        <v>28</v>
      </c>
      <c r="E16" s="20">
        <v>20730700</v>
      </c>
      <c r="F16" s="21">
        <v>20730700</v>
      </c>
      <c r="G16" s="21">
        <v>14762920</v>
      </c>
      <c r="H16" s="21">
        <v>1318000</v>
      </c>
      <c r="I16" s="21">
        <v>0</v>
      </c>
      <c r="J16" s="20">
        <v>150000</v>
      </c>
      <c r="K16" s="21">
        <v>150000</v>
      </c>
      <c r="L16" s="21">
        <v>0</v>
      </c>
      <c r="M16" s="21">
        <v>0</v>
      </c>
      <c r="N16" s="21">
        <v>0</v>
      </c>
      <c r="O16" s="21">
        <v>150000</v>
      </c>
      <c r="P16" s="20">
        <f t="shared" si="0"/>
        <v>20880700</v>
      </c>
    </row>
    <row r="17">
      <c r="A17" s="17" t="s">
        <v>29</v>
      </c>
      <c r="B17" s="17" t="s">
        <v>30</v>
      </c>
      <c r="C17" s="18" t="s">
        <v>31</v>
      </c>
      <c r="D17" s="19" t="s">
        <v>32</v>
      </c>
      <c r="E17" s="20">
        <v>1806000</v>
      </c>
      <c r="F17" s="21">
        <v>1806000</v>
      </c>
      <c r="G17" s="21">
        <v>0</v>
      </c>
      <c r="H17" s="21">
        <v>0</v>
      </c>
      <c r="I17" s="21">
        <v>0</v>
      </c>
      <c r="J17" s="20">
        <v>236450</v>
      </c>
      <c r="K17" s="21">
        <v>0</v>
      </c>
      <c r="L17" s="21">
        <v>22400</v>
      </c>
      <c r="M17" s="21">
        <v>0</v>
      </c>
      <c r="N17" s="21">
        <v>0</v>
      </c>
      <c r="O17" s="21">
        <v>214050</v>
      </c>
      <c r="P17" s="20">
        <f t="shared" si="0"/>
        <v>2042450</v>
      </c>
    </row>
    <row r="18" ht="24">
      <c r="A18" s="17" t="s">
        <v>33</v>
      </c>
      <c r="B18" s="17" t="s">
        <v>34</v>
      </c>
      <c r="C18" s="18" t="s">
        <v>35</v>
      </c>
      <c r="D18" s="19" t="s">
        <v>36</v>
      </c>
      <c r="E18" s="20">
        <v>1835350</v>
      </c>
      <c r="F18" s="21">
        <v>1835350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1835350</v>
      </c>
    </row>
    <row r="19" ht="36">
      <c r="A19" s="17" t="s">
        <v>37</v>
      </c>
      <c r="B19" s="17" t="s">
        <v>38</v>
      </c>
      <c r="C19" s="18" t="s">
        <v>39</v>
      </c>
      <c r="D19" s="19" t="s">
        <v>40</v>
      </c>
      <c r="E19" s="20">
        <v>1193000</v>
      </c>
      <c r="F19" s="21">
        <v>1193000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1193000</v>
      </c>
    </row>
    <row r="20" ht="24">
      <c r="A20" s="17" t="s">
        <v>41</v>
      </c>
      <c r="B20" s="17" t="s">
        <v>42</v>
      </c>
      <c r="C20" s="18" t="s">
        <v>43</v>
      </c>
      <c r="D20" s="19" t="s">
        <v>44</v>
      </c>
      <c r="E20" s="20">
        <v>150000</v>
      </c>
      <c r="F20" s="21">
        <v>150000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150000</v>
      </c>
    </row>
    <row r="21" ht="36">
      <c r="A21" s="17" t="s">
        <v>45</v>
      </c>
      <c r="B21" s="17" t="s">
        <v>46</v>
      </c>
      <c r="C21" s="18" t="s">
        <v>43</v>
      </c>
      <c r="D21" s="19" t="s">
        <v>47</v>
      </c>
      <c r="E21" s="20">
        <v>30000</v>
      </c>
      <c r="F21" s="21">
        <v>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30000</v>
      </c>
    </row>
    <row r="22" ht="36">
      <c r="A22" s="17" t="s">
        <v>48</v>
      </c>
      <c r="B22" s="17" t="s">
        <v>49</v>
      </c>
      <c r="C22" s="18" t="s">
        <v>43</v>
      </c>
      <c r="D22" s="19" t="s">
        <v>50</v>
      </c>
      <c r="E22" s="20">
        <v>39400</v>
      </c>
      <c r="F22" s="21">
        <v>39400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 t="shared" si="0"/>
        <v>39400</v>
      </c>
    </row>
    <row r="23" ht="48">
      <c r="A23" s="17" t="s">
        <v>51</v>
      </c>
      <c r="B23" s="17" t="s">
        <v>52</v>
      </c>
      <c r="C23" s="18" t="s">
        <v>53</v>
      </c>
      <c r="D23" s="19" t="s">
        <v>54</v>
      </c>
      <c r="E23" s="20">
        <v>11145816</v>
      </c>
      <c r="F23" s="21">
        <v>11145816</v>
      </c>
      <c r="G23" s="21">
        <v>7888538</v>
      </c>
      <c r="H23" s="21">
        <v>622600</v>
      </c>
      <c r="I23" s="21">
        <v>0</v>
      </c>
      <c r="J23" s="20">
        <v>882000</v>
      </c>
      <c r="K23" s="21">
        <v>0</v>
      </c>
      <c r="L23" s="21">
        <v>882000</v>
      </c>
      <c r="M23" s="21">
        <v>10300</v>
      </c>
      <c r="N23" s="21">
        <v>0</v>
      </c>
      <c r="O23" s="21">
        <v>0</v>
      </c>
      <c r="P23" s="20">
        <f t="shared" si="0"/>
        <v>12027816</v>
      </c>
    </row>
    <row r="24" ht="24">
      <c r="A24" s="17" t="s">
        <v>55</v>
      </c>
      <c r="B24" s="17" t="s">
        <v>56</v>
      </c>
      <c r="C24" s="18" t="s">
        <v>57</v>
      </c>
      <c r="D24" s="19" t="s">
        <v>58</v>
      </c>
      <c r="E24" s="20">
        <v>1900000</v>
      </c>
      <c r="F24" s="21">
        <v>1900000</v>
      </c>
      <c r="G24" s="21">
        <v>1283000</v>
      </c>
      <c r="H24" s="21">
        <v>139560</v>
      </c>
      <c r="I24" s="21">
        <v>0</v>
      </c>
      <c r="J24" s="20">
        <v>30000</v>
      </c>
      <c r="K24" s="21">
        <v>0</v>
      </c>
      <c r="L24" s="21">
        <v>30000</v>
      </c>
      <c r="M24" s="21">
        <v>0</v>
      </c>
      <c r="N24" s="21">
        <v>0</v>
      </c>
      <c r="O24" s="21">
        <v>0</v>
      </c>
      <c r="P24" s="20">
        <f t="shared" si="0"/>
        <v>1930000</v>
      </c>
    </row>
    <row r="25" ht="72">
      <c r="A25" s="17" t="s">
        <v>59</v>
      </c>
      <c r="B25" s="17" t="s">
        <v>60</v>
      </c>
      <c r="C25" s="18" t="s">
        <v>61</v>
      </c>
      <c r="D25" s="19" t="s">
        <v>62</v>
      </c>
      <c r="E25" s="20">
        <v>200000</v>
      </c>
      <c r="F25" s="21">
        <v>200000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200000</v>
      </c>
    </row>
    <row r="26" ht="60">
      <c r="A26" s="17" t="s">
        <v>63</v>
      </c>
      <c r="B26" s="17" t="s">
        <v>64</v>
      </c>
      <c r="C26" s="18" t="s">
        <v>65</v>
      </c>
      <c r="D26" s="19" t="s">
        <v>66</v>
      </c>
      <c r="E26" s="20">
        <v>150000</v>
      </c>
      <c r="F26" s="21">
        <v>150000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150000</v>
      </c>
    </row>
    <row r="27" ht="36">
      <c r="A27" s="17" t="s">
        <v>67</v>
      </c>
      <c r="B27" s="17" t="s">
        <v>68</v>
      </c>
      <c r="C27" s="18" t="s">
        <v>69</v>
      </c>
      <c r="D27" s="19" t="s">
        <v>70</v>
      </c>
      <c r="E27" s="20">
        <v>103000</v>
      </c>
      <c r="F27" s="21">
        <v>103000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103000</v>
      </c>
    </row>
    <row r="28" ht="24">
      <c r="A28" s="17" t="s">
        <v>71</v>
      </c>
      <c r="B28" s="17" t="s">
        <v>72</v>
      </c>
      <c r="C28" s="18" t="s">
        <v>73</v>
      </c>
      <c r="D28" s="19" t="s">
        <v>74</v>
      </c>
      <c r="E28" s="20">
        <v>731000</v>
      </c>
      <c r="F28" s="21">
        <v>731000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731000</v>
      </c>
    </row>
    <row r="29" ht="24">
      <c r="A29" s="17" t="s">
        <v>75</v>
      </c>
      <c r="B29" s="17" t="s">
        <v>76</v>
      </c>
      <c r="C29" s="18" t="s">
        <v>77</v>
      </c>
      <c r="D29" s="19" t="s">
        <v>78</v>
      </c>
      <c r="E29" s="20">
        <v>75000</v>
      </c>
      <c r="F29" s="21">
        <v>75000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75000</v>
      </c>
    </row>
    <row r="30" ht="24">
      <c r="A30" s="17" t="s">
        <v>79</v>
      </c>
      <c r="B30" s="17" t="s">
        <v>80</v>
      </c>
      <c r="C30" s="18" t="s">
        <v>77</v>
      </c>
      <c r="D30" s="19" t="s">
        <v>81</v>
      </c>
      <c r="E30" s="20">
        <v>70000</v>
      </c>
      <c r="F30" s="21">
        <v>70000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70000</v>
      </c>
    </row>
    <row r="31" ht="48">
      <c r="A31" s="17" t="s">
        <v>82</v>
      </c>
      <c r="B31" s="17" t="s">
        <v>83</v>
      </c>
      <c r="C31" s="18" t="s">
        <v>84</v>
      </c>
      <c r="D31" s="19" t="s">
        <v>85</v>
      </c>
      <c r="E31" s="20">
        <v>5052100</v>
      </c>
      <c r="F31" s="21">
        <v>5052100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5052100</v>
      </c>
    </row>
    <row r="32">
      <c r="A32" s="17" t="s">
        <v>86</v>
      </c>
      <c r="B32" s="17" t="s">
        <v>87</v>
      </c>
      <c r="C32" s="18" t="s">
        <v>84</v>
      </c>
      <c r="D32" s="19" t="s">
        <v>88</v>
      </c>
      <c r="E32" s="20">
        <v>3689400</v>
      </c>
      <c r="F32" s="21">
        <v>3689400</v>
      </c>
      <c r="G32" s="21">
        <v>20000</v>
      </c>
      <c r="H32" s="21">
        <v>1175000</v>
      </c>
      <c r="I32" s="21">
        <v>0</v>
      </c>
      <c r="J32" s="20">
        <v>201590.91</v>
      </c>
      <c r="K32" s="21">
        <v>0</v>
      </c>
      <c r="L32" s="21">
        <v>201590.91</v>
      </c>
      <c r="M32" s="21">
        <v>20000</v>
      </c>
      <c r="N32" s="21">
        <v>0</v>
      </c>
      <c r="O32" s="21">
        <v>0</v>
      </c>
      <c r="P32" s="20">
        <f t="shared" si="0"/>
        <v>3890990.9100000001</v>
      </c>
    </row>
    <row r="33">
      <c r="A33" s="17" t="s">
        <v>89</v>
      </c>
      <c r="B33" s="17" t="s">
        <v>90</v>
      </c>
      <c r="C33" s="18" t="s">
        <v>84</v>
      </c>
      <c r="D33" s="19" t="s">
        <v>91</v>
      </c>
      <c r="E33" s="20">
        <v>450000</v>
      </c>
      <c r="F33" s="21">
        <v>450000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450000</v>
      </c>
    </row>
    <row r="34" ht="72">
      <c r="A34" s="17" t="s">
        <v>92</v>
      </c>
      <c r="B34" s="17" t="s">
        <v>93</v>
      </c>
      <c r="C34" s="18" t="s">
        <v>94</v>
      </c>
      <c r="D34" s="19" t="s">
        <v>95</v>
      </c>
      <c r="E34" s="20">
        <v>2000000</v>
      </c>
      <c r="F34" s="21">
        <v>2000000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 t="shared" si="0"/>
        <v>2000000</v>
      </c>
    </row>
    <row r="35" ht="24">
      <c r="A35" s="17" t="s">
        <v>96</v>
      </c>
      <c r="B35" s="17" t="s">
        <v>97</v>
      </c>
      <c r="C35" s="18" t="s">
        <v>94</v>
      </c>
      <c r="D35" s="19" t="s">
        <v>98</v>
      </c>
      <c r="E35" s="20">
        <v>60000</v>
      </c>
      <c r="F35" s="21">
        <v>60000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 t="shared" si="0"/>
        <v>60000</v>
      </c>
    </row>
    <row r="36">
      <c r="A36" s="17" t="s">
        <v>99</v>
      </c>
      <c r="B36" s="17" t="s">
        <v>100</v>
      </c>
      <c r="C36" s="18" t="s">
        <v>101</v>
      </c>
      <c r="D36" s="19" t="s">
        <v>102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274100</v>
      </c>
      <c r="K36" s="21">
        <v>274100</v>
      </c>
      <c r="L36" s="21">
        <v>0</v>
      </c>
      <c r="M36" s="21">
        <v>0</v>
      </c>
      <c r="N36" s="21">
        <v>0</v>
      </c>
      <c r="O36" s="21">
        <v>274100</v>
      </c>
      <c r="P36" s="20">
        <f t="shared" si="0"/>
        <v>274100</v>
      </c>
    </row>
    <row r="37" ht="24">
      <c r="A37" s="17" t="s">
        <v>103</v>
      </c>
      <c r="B37" s="17" t="s">
        <v>104</v>
      </c>
      <c r="C37" s="18" t="s">
        <v>105</v>
      </c>
      <c r="D37" s="19" t="s">
        <v>106</v>
      </c>
      <c r="E37" s="20">
        <v>850000</v>
      </c>
      <c r="F37" s="21">
        <v>850000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850000</v>
      </c>
    </row>
    <row r="38" ht="24">
      <c r="A38" s="17" t="s">
        <v>107</v>
      </c>
      <c r="B38" s="17" t="s">
        <v>108</v>
      </c>
      <c r="C38" s="18" t="s">
        <v>105</v>
      </c>
      <c r="D38" s="19" t="s">
        <v>109</v>
      </c>
      <c r="E38" s="20">
        <v>500000</v>
      </c>
      <c r="F38" s="21">
        <v>500000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500000</v>
      </c>
    </row>
    <row r="39" ht="36">
      <c r="A39" s="17" t="s">
        <v>110</v>
      </c>
      <c r="B39" s="17" t="s">
        <v>111</v>
      </c>
      <c r="C39" s="18" t="s">
        <v>112</v>
      </c>
      <c r="D39" s="19" t="s">
        <v>113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3900000</v>
      </c>
      <c r="K39" s="21">
        <v>3900000</v>
      </c>
      <c r="L39" s="21">
        <v>0</v>
      </c>
      <c r="M39" s="21">
        <v>0</v>
      </c>
      <c r="N39" s="21">
        <v>0</v>
      </c>
      <c r="O39" s="21">
        <v>3900000</v>
      </c>
      <c r="P39" s="20">
        <f t="shared" si="0"/>
        <v>3900000</v>
      </c>
    </row>
    <row r="40" ht="24">
      <c r="A40" s="17" t="s">
        <v>114</v>
      </c>
      <c r="B40" s="17" t="s">
        <v>115</v>
      </c>
      <c r="C40" s="18" t="s">
        <v>112</v>
      </c>
      <c r="D40" s="19" t="s">
        <v>116</v>
      </c>
      <c r="E40" s="20">
        <v>115400</v>
      </c>
      <c r="F40" s="21">
        <v>115400</v>
      </c>
      <c r="G40" s="21">
        <v>0</v>
      </c>
      <c r="H40" s="21">
        <v>0</v>
      </c>
      <c r="I40" s="21">
        <v>0</v>
      </c>
      <c r="J40" s="20">
        <v>59000</v>
      </c>
      <c r="K40" s="21">
        <v>59000</v>
      </c>
      <c r="L40" s="21">
        <v>0</v>
      </c>
      <c r="M40" s="21">
        <v>0</v>
      </c>
      <c r="N40" s="21">
        <v>0</v>
      </c>
      <c r="O40" s="21">
        <v>59000</v>
      </c>
      <c r="P40" s="20">
        <f t="shared" si="0"/>
        <v>174400</v>
      </c>
    </row>
    <row r="41" ht="24">
      <c r="A41" s="17" t="s">
        <v>117</v>
      </c>
      <c r="B41" s="17" t="s">
        <v>118</v>
      </c>
      <c r="C41" s="18" t="s">
        <v>119</v>
      </c>
      <c r="D41" s="19" t="s">
        <v>120</v>
      </c>
      <c r="E41" s="20">
        <v>200000</v>
      </c>
      <c r="F41" s="21">
        <v>200000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 t="shared" si="0"/>
        <v>200000</v>
      </c>
    </row>
    <row r="42" ht="36">
      <c r="A42" s="17" t="s">
        <v>121</v>
      </c>
      <c r="B42" s="17" t="s">
        <v>122</v>
      </c>
      <c r="C42" s="18" t="s">
        <v>123</v>
      </c>
      <c r="D42" s="19" t="s">
        <v>124</v>
      </c>
      <c r="E42" s="20">
        <v>3155000</v>
      </c>
      <c r="F42" s="21">
        <v>3155000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 t="shared" si="0"/>
        <v>3155000</v>
      </c>
    </row>
    <row r="43" ht="24">
      <c r="A43" s="17" t="s">
        <v>125</v>
      </c>
      <c r="B43" s="17" t="s">
        <v>126</v>
      </c>
      <c r="C43" s="18" t="s">
        <v>112</v>
      </c>
      <c r="D43" s="19" t="s">
        <v>127</v>
      </c>
      <c r="E43" s="20">
        <v>60000</v>
      </c>
      <c r="F43" s="21">
        <v>60000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60000</v>
      </c>
    </row>
    <row r="44" ht="24">
      <c r="A44" s="17" t="s">
        <v>128</v>
      </c>
      <c r="B44" s="17" t="s">
        <v>129</v>
      </c>
      <c r="C44" s="18" t="s">
        <v>130</v>
      </c>
      <c r="D44" s="19" t="s">
        <v>131</v>
      </c>
      <c r="E44" s="20">
        <v>63000</v>
      </c>
      <c r="F44" s="21">
        <v>63000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 t="shared" si="0"/>
        <v>63000</v>
      </c>
    </row>
    <row r="45" ht="24">
      <c r="A45" s="17" t="s">
        <v>132</v>
      </c>
      <c r="B45" s="17" t="s">
        <v>133</v>
      </c>
      <c r="C45" s="18" t="s">
        <v>130</v>
      </c>
      <c r="D45" s="19" t="s">
        <v>134</v>
      </c>
      <c r="E45" s="20">
        <v>3628123</v>
      </c>
      <c r="F45" s="21">
        <v>3628123</v>
      </c>
      <c r="G45" s="21">
        <v>2448993</v>
      </c>
      <c r="H45" s="21">
        <v>81050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3628123</v>
      </c>
    </row>
    <row r="46">
      <c r="A46" s="17" t="s">
        <v>135</v>
      </c>
      <c r="B46" s="17" t="s">
        <v>136</v>
      </c>
      <c r="C46" s="18" t="s">
        <v>137</v>
      </c>
      <c r="D46" s="19" t="s">
        <v>138</v>
      </c>
      <c r="E46" s="20">
        <v>45000</v>
      </c>
      <c r="F46" s="21">
        <v>45000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t="shared" si="0"/>
        <v>45000</v>
      </c>
    </row>
    <row r="47">
      <c r="A47" s="17" t="s">
        <v>139</v>
      </c>
      <c r="B47" s="17" t="s">
        <v>140</v>
      </c>
      <c r="C47" s="18" t="s">
        <v>141</v>
      </c>
      <c r="D47" s="19" t="s">
        <v>142</v>
      </c>
      <c r="E47" s="20">
        <v>0</v>
      </c>
      <c r="F47" s="21">
        <v>0</v>
      </c>
      <c r="G47" s="21">
        <v>0</v>
      </c>
      <c r="H47" s="21">
        <v>0</v>
      </c>
      <c r="I47" s="21">
        <v>0</v>
      </c>
      <c r="J47" s="20">
        <v>230000</v>
      </c>
      <c r="K47" s="21">
        <v>0</v>
      </c>
      <c r="L47" s="21">
        <v>230000</v>
      </c>
      <c r="M47" s="21">
        <v>0</v>
      </c>
      <c r="N47" s="21">
        <v>0</v>
      </c>
      <c r="O47" s="21">
        <v>0</v>
      </c>
      <c r="P47" s="20">
        <f t="shared" si="0"/>
        <v>230000</v>
      </c>
    </row>
    <row r="48" ht="24">
      <c r="A48" s="17" t="s">
        <v>143</v>
      </c>
      <c r="B48" s="17" t="s">
        <v>144</v>
      </c>
      <c r="C48" s="18" t="s">
        <v>145</v>
      </c>
      <c r="D48" s="19" t="s">
        <v>146</v>
      </c>
      <c r="E48" s="20">
        <v>100000</v>
      </c>
      <c r="F48" s="21">
        <v>100000</v>
      </c>
      <c r="G48" s="21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 t="shared" si="0"/>
        <v>100000</v>
      </c>
    </row>
    <row r="49">
      <c r="A49" s="11" t="s">
        <v>147</v>
      </c>
      <c r="B49" s="12"/>
      <c r="C49" s="13"/>
      <c r="D49" s="14" t="s">
        <v>148</v>
      </c>
      <c r="E49" s="15">
        <v>159269688</v>
      </c>
      <c r="F49" s="16">
        <v>159269688</v>
      </c>
      <c r="G49" s="16">
        <v>107136380</v>
      </c>
      <c r="H49" s="16">
        <v>14821968</v>
      </c>
      <c r="I49" s="16">
        <v>0</v>
      </c>
      <c r="J49" s="15">
        <v>4068654</v>
      </c>
      <c r="K49" s="16">
        <v>1055000</v>
      </c>
      <c r="L49" s="16">
        <v>3013654</v>
      </c>
      <c r="M49" s="16">
        <v>0</v>
      </c>
      <c r="N49" s="16">
        <v>0</v>
      </c>
      <c r="O49" s="16">
        <v>1055000</v>
      </c>
      <c r="P49" s="15">
        <f t="shared" si="0"/>
        <v>163338342</v>
      </c>
    </row>
    <row r="50">
      <c r="A50" s="11" t="s">
        <v>149</v>
      </c>
      <c r="B50" s="12"/>
      <c r="C50" s="13"/>
      <c r="D50" s="14" t="s">
        <v>148</v>
      </c>
      <c r="E50" s="15">
        <v>159269688</v>
      </c>
      <c r="F50" s="16">
        <v>159269688</v>
      </c>
      <c r="G50" s="16">
        <v>107136380</v>
      </c>
      <c r="H50" s="16">
        <v>14821968</v>
      </c>
      <c r="I50" s="16">
        <v>0</v>
      </c>
      <c r="J50" s="15">
        <v>4068654</v>
      </c>
      <c r="K50" s="16">
        <v>1055000</v>
      </c>
      <c r="L50" s="16">
        <v>3013654</v>
      </c>
      <c r="M50" s="16">
        <v>0</v>
      </c>
      <c r="N50" s="16">
        <v>0</v>
      </c>
      <c r="O50" s="16">
        <v>1055000</v>
      </c>
      <c r="P50" s="15">
        <f t="shared" si="0"/>
        <v>163338342</v>
      </c>
    </row>
    <row r="51" ht="36">
      <c r="A51" s="17" t="s">
        <v>150</v>
      </c>
      <c r="B51" s="17" t="s">
        <v>151</v>
      </c>
      <c r="C51" s="18" t="s">
        <v>27</v>
      </c>
      <c r="D51" s="19" t="s">
        <v>152</v>
      </c>
      <c r="E51" s="20">
        <v>1087952</v>
      </c>
      <c r="F51" s="21">
        <v>1087952</v>
      </c>
      <c r="G51" s="21">
        <v>829992</v>
      </c>
      <c r="H51" s="21">
        <v>22600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0"/>
        <v>1087952</v>
      </c>
    </row>
    <row r="52">
      <c r="A52" s="17" t="s">
        <v>153</v>
      </c>
      <c r="B52" s="17" t="s">
        <v>61</v>
      </c>
      <c r="C52" s="18" t="s">
        <v>154</v>
      </c>
      <c r="D52" s="19" t="s">
        <v>155</v>
      </c>
      <c r="E52" s="20">
        <v>27092449</v>
      </c>
      <c r="F52" s="21">
        <v>27092449</v>
      </c>
      <c r="G52" s="21">
        <v>16044540</v>
      </c>
      <c r="H52" s="21">
        <v>3721126</v>
      </c>
      <c r="I52" s="21">
        <v>0</v>
      </c>
      <c r="J52" s="20">
        <v>1655359</v>
      </c>
      <c r="K52" s="21">
        <v>0</v>
      </c>
      <c r="L52" s="21">
        <v>1655359</v>
      </c>
      <c r="M52" s="21">
        <v>0</v>
      </c>
      <c r="N52" s="21">
        <v>0</v>
      </c>
      <c r="O52" s="21">
        <v>0</v>
      </c>
      <c r="P52" s="20">
        <f t="shared" si="0"/>
        <v>28747808</v>
      </c>
    </row>
    <row r="53" ht="24">
      <c r="A53" s="17" t="s">
        <v>156</v>
      </c>
      <c r="B53" s="17" t="s">
        <v>157</v>
      </c>
      <c r="C53" s="18" t="s">
        <v>158</v>
      </c>
      <c r="D53" s="19" t="s">
        <v>159</v>
      </c>
      <c r="E53" s="20">
        <v>33446588</v>
      </c>
      <c r="F53" s="21">
        <v>33446588</v>
      </c>
      <c r="G53" s="21">
        <v>13626980</v>
      </c>
      <c r="H53" s="21">
        <v>9861207</v>
      </c>
      <c r="I53" s="21">
        <v>0</v>
      </c>
      <c r="J53" s="20">
        <v>2263295</v>
      </c>
      <c r="K53" s="21">
        <v>1055000</v>
      </c>
      <c r="L53" s="21">
        <v>1208295</v>
      </c>
      <c r="M53" s="21">
        <v>0</v>
      </c>
      <c r="N53" s="21">
        <v>0</v>
      </c>
      <c r="O53" s="21">
        <v>1055000</v>
      </c>
      <c r="P53" s="20">
        <f t="shared" si="0"/>
        <v>35709883</v>
      </c>
    </row>
    <row r="54" ht="24">
      <c r="A54" s="17" t="s">
        <v>160</v>
      </c>
      <c r="B54" s="17" t="s">
        <v>161</v>
      </c>
      <c r="C54" s="18" t="s">
        <v>158</v>
      </c>
      <c r="D54" s="19" t="s">
        <v>159</v>
      </c>
      <c r="E54" s="20">
        <v>73985500</v>
      </c>
      <c r="F54" s="21">
        <v>73985500</v>
      </c>
      <c r="G54" s="21">
        <v>60409948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 t="shared" si="0"/>
        <v>73985500</v>
      </c>
    </row>
    <row r="55" ht="36">
      <c r="A55" s="17" t="s">
        <v>162</v>
      </c>
      <c r="B55" s="17" t="s">
        <v>43</v>
      </c>
      <c r="C55" s="18" t="s">
        <v>163</v>
      </c>
      <c r="D55" s="19" t="s">
        <v>164</v>
      </c>
      <c r="E55" s="20">
        <v>4308992</v>
      </c>
      <c r="F55" s="21">
        <v>4308992</v>
      </c>
      <c r="G55" s="21">
        <v>3044970</v>
      </c>
      <c r="H55" s="21">
        <v>363011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 t="shared" si="0"/>
        <v>4308992</v>
      </c>
    </row>
    <row r="56" ht="24">
      <c r="A56" s="17" t="s">
        <v>165</v>
      </c>
      <c r="B56" s="17" t="s">
        <v>166</v>
      </c>
      <c r="C56" s="18" t="s">
        <v>163</v>
      </c>
      <c r="D56" s="19" t="s">
        <v>167</v>
      </c>
      <c r="E56" s="20">
        <v>4686520</v>
      </c>
      <c r="F56" s="21">
        <v>4686520</v>
      </c>
      <c r="G56" s="21">
        <v>3598130</v>
      </c>
      <c r="H56" s="21">
        <v>198210</v>
      </c>
      <c r="I56" s="21">
        <v>0</v>
      </c>
      <c r="J56" s="20">
        <v>50000</v>
      </c>
      <c r="K56" s="21">
        <v>0</v>
      </c>
      <c r="L56" s="21">
        <v>50000</v>
      </c>
      <c r="M56" s="21">
        <v>0</v>
      </c>
      <c r="N56" s="21">
        <v>0</v>
      </c>
      <c r="O56" s="21">
        <v>0</v>
      </c>
      <c r="P56" s="20">
        <f t="shared" si="0"/>
        <v>4736520</v>
      </c>
    </row>
    <row r="57" ht="24">
      <c r="A57" s="17" t="s">
        <v>168</v>
      </c>
      <c r="B57" s="17" t="s">
        <v>169</v>
      </c>
      <c r="C57" s="18" t="s">
        <v>170</v>
      </c>
      <c r="D57" s="19" t="s">
        <v>171</v>
      </c>
      <c r="E57" s="20">
        <v>9209244</v>
      </c>
      <c r="F57" s="21">
        <v>9209244</v>
      </c>
      <c r="G57" s="21">
        <v>5730930</v>
      </c>
      <c r="H57" s="21">
        <v>445901</v>
      </c>
      <c r="I57" s="21">
        <v>0</v>
      </c>
      <c r="J57" s="20">
        <v>100000</v>
      </c>
      <c r="K57" s="21">
        <v>0</v>
      </c>
      <c r="L57" s="21">
        <v>100000</v>
      </c>
      <c r="M57" s="21">
        <v>0</v>
      </c>
      <c r="N57" s="21">
        <v>0</v>
      </c>
      <c r="O57" s="21">
        <v>0</v>
      </c>
      <c r="P57" s="20">
        <f t="shared" si="0"/>
        <v>9309244</v>
      </c>
    </row>
    <row r="58">
      <c r="A58" s="17" t="s">
        <v>172</v>
      </c>
      <c r="B58" s="17" t="s">
        <v>173</v>
      </c>
      <c r="C58" s="18" t="s">
        <v>170</v>
      </c>
      <c r="D58" s="19" t="s">
        <v>174</v>
      </c>
      <c r="E58" s="20">
        <v>311165</v>
      </c>
      <c r="F58" s="21">
        <v>311165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 t="shared" si="0"/>
        <v>311165</v>
      </c>
    </row>
    <row r="59" ht="24">
      <c r="A59" s="17" t="s">
        <v>175</v>
      </c>
      <c r="B59" s="17" t="s">
        <v>176</v>
      </c>
      <c r="C59" s="18" t="s">
        <v>170</v>
      </c>
      <c r="D59" s="19" t="s">
        <v>177</v>
      </c>
      <c r="E59" s="20">
        <v>25600</v>
      </c>
      <c r="F59" s="21">
        <v>25600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0"/>
        <v>25600</v>
      </c>
    </row>
    <row r="60" ht="24">
      <c r="A60" s="17" t="s">
        <v>178</v>
      </c>
      <c r="B60" s="17" t="s">
        <v>179</v>
      </c>
      <c r="C60" s="18" t="s">
        <v>170</v>
      </c>
      <c r="D60" s="19" t="s">
        <v>180</v>
      </c>
      <c r="E60" s="20">
        <v>1351270</v>
      </c>
      <c r="F60" s="21">
        <v>1351270</v>
      </c>
      <c r="G60" s="21">
        <v>1107600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 t="shared" si="0"/>
        <v>1351270</v>
      </c>
    </row>
    <row r="61" ht="72">
      <c r="A61" s="17" t="s">
        <v>181</v>
      </c>
      <c r="B61" s="17" t="s">
        <v>182</v>
      </c>
      <c r="C61" s="18" t="s">
        <v>170</v>
      </c>
      <c r="D61" s="19" t="s">
        <v>183</v>
      </c>
      <c r="E61" s="20">
        <v>55651</v>
      </c>
      <c r="F61" s="21">
        <v>55651</v>
      </c>
      <c r="G61" s="21">
        <v>45615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 t="shared" si="0"/>
        <v>55651</v>
      </c>
    </row>
    <row r="62" ht="24">
      <c r="A62" s="17" t="s">
        <v>184</v>
      </c>
      <c r="B62" s="17" t="s">
        <v>185</v>
      </c>
      <c r="C62" s="18" t="s">
        <v>170</v>
      </c>
      <c r="D62" s="19" t="s">
        <v>186</v>
      </c>
      <c r="E62" s="20">
        <v>842015</v>
      </c>
      <c r="F62" s="21">
        <v>842015</v>
      </c>
      <c r="G62" s="21">
        <v>666615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 t="shared" si="0"/>
        <v>842015</v>
      </c>
    </row>
    <row r="63" ht="48">
      <c r="A63" s="17" t="s">
        <v>187</v>
      </c>
      <c r="B63" s="17" t="s">
        <v>188</v>
      </c>
      <c r="C63" s="18" t="s">
        <v>170</v>
      </c>
      <c r="D63" s="19" t="s">
        <v>189</v>
      </c>
      <c r="E63" s="20">
        <v>370060</v>
      </c>
      <c r="F63" s="21">
        <v>370060</v>
      </c>
      <c r="G63" s="21">
        <v>303300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 t="shared" si="0"/>
        <v>370060</v>
      </c>
    </row>
    <row r="64" ht="24">
      <c r="A64" s="17" t="s">
        <v>190</v>
      </c>
      <c r="B64" s="17" t="s">
        <v>191</v>
      </c>
      <c r="C64" s="18" t="s">
        <v>77</v>
      </c>
      <c r="D64" s="19" t="s">
        <v>192</v>
      </c>
      <c r="E64" s="20">
        <v>2496682</v>
      </c>
      <c r="F64" s="21">
        <v>2496682</v>
      </c>
      <c r="G64" s="21">
        <v>1727760</v>
      </c>
      <c r="H64" s="21">
        <v>209913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 t="shared" si="0"/>
        <v>2496682</v>
      </c>
    </row>
    <row r="65">
      <c r="A65" s="11" t="s">
        <v>193</v>
      </c>
      <c r="B65" s="12"/>
      <c r="C65" s="13"/>
      <c r="D65" s="14" t="s">
        <v>194</v>
      </c>
      <c r="E65" s="15">
        <v>18303874</v>
      </c>
      <c r="F65" s="16">
        <v>18303874</v>
      </c>
      <c r="G65" s="16">
        <v>11095320</v>
      </c>
      <c r="H65" s="16">
        <v>1878700</v>
      </c>
      <c r="I65" s="16">
        <v>0</v>
      </c>
      <c r="J65" s="15">
        <v>1450259</v>
      </c>
      <c r="K65" s="16">
        <v>1211429</v>
      </c>
      <c r="L65" s="16">
        <v>238830</v>
      </c>
      <c r="M65" s="16">
        <v>61400</v>
      </c>
      <c r="N65" s="16">
        <v>0</v>
      </c>
      <c r="O65" s="16">
        <v>1211429</v>
      </c>
      <c r="P65" s="15">
        <f t="shared" si="0"/>
        <v>19754133</v>
      </c>
    </row>
    <row r="66">
      <c r="A66" s="11" t="s">
        <v>195</v>
      </c>
      <c r="B66" s="12"/>
      <c r="C66" s="13"/>
      <c r="D66" s="14" t="s">
        <v>194</v>
      </c>
      <c r="E66" s="15">
        <v>18303874</v>
      </c>
      <c r="F66" s="16">
        <v>18303874</v>
      </c>
      <c r="G66" s="16">
        <v>11095320</v>
      </c>
      <c r="H66" s="16">
        <v>1878700</v>
      </c>
      <c r="I66" s="16">
        <v>0</v>
      </c>
      <c r="J66" s="15">
        <v>1450259</v>
      </c>
      <c r="K66" s="16">
        <v>1211429</v>
      </c>
      <c r="L66" s="16">
        <v>238830</v>
      </c>
      <c r="M66" s="16">
        <v>61400</v>
      </c>
      <c r="N66" s="16">
        <v>0</v>
      </c>
      <c r="O66" s="16">
        <v>1211429</v>
      </c>
      <c r="P66" s="15">
        <f t="shared" si="0"/>
        <v>19754133</v>
      </c>
    </row>
    <row r="67" ht="38.25">
      <c r="A67" s="17" t="s">
        <v>196</v>
      </c>
      <c r="B67" s="17" t="s">
        <v>151</v>
      </c>
      <c r="C67" s="18" t="s">
        <v>27</v>
      </c>
      <c r="D67" s="19" t="s">
        <v>152</v>
      </c>
      <c r="E67" s="20">
        <v>921200</v>
      </c>
      <c r="F67" s="21">
        <v>921200</v>
      </c>
      <c r="G67" s="21">
        <v>724820</v>
      </c>
      <c r="H67" s="21">
        <v>7600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 t="shared" si="0"/>
        <v>921200</v>
      </c>
    </row>
    <row r="68">
      <c r="A68" s="17" t="s">
        <v>197</v>
      </c>
      <c r="B68" s="17" t="s">
        <v>198</v>
      </c>
      <c r="C68" s="18" t="s">
        <v>199</v>
      </c>
      <c r="D68" s="19" t="s">
        <v>200</v>
      </c>
      <c r="E68" s="20">
        <v>4431680</v>
      </c>
      <c r="F68" s="21">
        <v>4431680</v>
      </c>
      <c r="G68" s="21">
        <v>3100000</v>
      </c>
      <c r="H68" s="21">
        <v>327000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 t="shared" si="0"/>
        <v>4431680</v>
      </c>
    </row>
    <row r="69">
      <c r="A69" s="17" t="s">
        <v>201</v>
      </c>
      <c r="B69" s="17" t="s">
        <v>202</v>
      </c>
      <c r="C69" s="18" t="s">
        <v>199</v>
      </c>
      <c r="D69" s="19" t="s">
        <v>203</v>
      </c>
      <c r="E69" s="20">
        <v>570794</v>
      </c>
      <c r="F69" s="21">
        <v>570794</v>
      </c>
      <c r="G69" s="21">
        <v>394000</v>
      </c>
      <c r="H69" s="21">
        <v>12000</v>
      </c>
      <c r="I69" s="21">
        <v>0</v>
      </c>
      <c r="J69" s="20">
        <v>4000</v>
      </c>
      <c r="K69" s="21">
        <v>0</v>
      </c>
      <c r="L69" s="21">
        <v>4000</v>
      </c>
      <c r="M69" s="21">
        <v>0</v>
      </c>
      <c r="N69" s="21">
        <v>0</v>
      </c>
      <c r="O69" s="21">
        <v>0</v>
      </c>
      <c r="P69" s="20">
        <f t="shared" si="0"/>
        <v>574794</v>
      </c>
    </row>
    <row r="70" ht="38.25">
      <c r="A70" s="17" t="s">
        <v>204</v>
      </c>
      <c r="B70" s="17" t="s">
        <v>205</v>
      </c>
      <c r="C70" s="18" t="s">
        <v>206</v>
      </c>
      <c r="D70" s="19" t="s">
        <v>207</v>
      </c>
      <c r="E70" s="20">
        <v>10237950</v>
      </c>
      <c r="F70" s="21">
        <v>10237950</v>
      </c>
      <c r="G70" s="21">
        <v>6050000</v>
      </c>
      <c r="H70" s="21">
        <v>1474000</v>
      </c>
      <c r="I70" s="21">
        <v>0</v>
      </c>
      <c r="J70" s="20">
        <v>1446259</v>
      </c>
      <c r="K70" s="21">
        <v>1211429</v>
      </c>
      <c r="L70" s="21">
        <v>234830</v>
      </c>
      <c r="M70" s="21">
        <v>61400</v>
      </c>
      <c r="N70" s="21">
        <v>0</v>
      </c>
      <c r="O70" s="21">
        <v>1211429</v>
      </c>
      <c r="P70" s="20">
        <f t="shared" si="0"/>
        <v>11684209</v>
      </c>
    </row>
    <row r="71" ht="25.5">
      <c r="A71" s="17" t="s">
        <v>208</v>
      </c>
      <c r="B71" s="17" t="s">
        <v>209</v>
      </c>
      <c r="C71" s="18" t="s">
        <v>210</v>
      </c>
      <c r="D71" s="19" t="s">
        <v>211</v>
      </c>
      <c r="E71" s="20">
        <v>1125120</v>
      </c>
      <c r="F71" s="21">
        <v>1125120</v>
      </c>
      <c r="G71" s="21">
        <v>826500</v>
      </c>
      <c r="H71" s="21">
        <v>58100</v>
      </c>
      <c r="I71" s="21">
        <v>0</v>
      </c>
      <c r="J71" s="20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0">
        <f t="shared" si="0"/>
        <v>1125120</v>
      </c>
    </row>
    <row r="72">
      <c r="A72" s="17" t="s">
        <v>212</v>
      </c>
      <c r="B72" s="17" t="s">
        <v>213</v>
      </c>
      <c r="C72" s="18" t="s">
        <v>210</v>
      </c>
      <c r="D72" s="19" t="s">
        <v>214</v>
      </c>
      <c r="E72" s="20">
        <v>1017130</v>
      </c>
      <c r="F72" s="21">
        <v>1017130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 t="shared" si="0"/>
        <v>1017130</v>
      </c>
    </row>
    <row r="73">
      <c r="A73" s="11" t="s">
        <v>215</v>
      </c>
      <c r="B73" s="12"/>
      <c r="C73" s="13"/>
      <c r="D73" s="14" t="s">
        <v>216</v>
      </c>
      <c r="E73" s="15">
        <v>5118830</v>
      </c>
      <c r="F73" s="16">
        <v>4001130</v>
      </c>
      <c r="G73" s="16">
        <v>1060000</v>
      </c>
      <c r="H73" s="16">
        <v>36000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0"/>
        <v>5118830</v>
      </c>
    </row>
    <row r="74">
      <c r="A74" s="11" t="s">
        <v>217</v>
      </c>
      <c r="B74" s="12"/>
      <c r="C74" s="13"/>
      <c r="D74" s="14" t="s">
        <v>218</v>
      </c>
      <c r="E74" s="15">
        <v>5118830</v>
      </c>
      <c r="F74" s="16">
        <v>4001130</v>
      </c>
      <c r="G74" s="16">
        <v>1060000</v>
      </c>
      <c r="H74" s="16">
        <v>36000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0"/>
        <v>5118830</v>
      </c>
    </row>
    <row r="75" ht="38.25">
      <c r="A75" s="17" t="s">
        <v>219</v>
      </c>
      <c r="B75" s="17" t="s">
        <v>151</v>
      </c>
      <c r="C75" s="18" t="s">
        <v>27</v>
      </c>
      <c r="D75" s="19" t="s">
        <v>152</v>
      </c>
      <c r="E75" s="20">
        <v>1401130</v>
      </c>
      <c r="F75" s="21">
        <v>1401130</v>
      </c>
      <c r="G75" s="21">
        <v>1060000</v>
      </c>
      <c r="H75" s="21">
        <v>36000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 t="shared" si="0"/>
        <v>1401130</v>
      </c>
    </row>
    <row r="76">
      <c r="A76" s="17" t="s">
        <v>220</v>
      </c>
      <c r="B76" s="17" t="s">
        <v>221</v>
      </c>
      <c r="C76" s="18" t="s">
        <v>31</v>
      </c>
      <c r="D76" s="19" t="s">
        <v>222</v>
      </c>
      <c r="E76" s="20">
        <v>1117700</v>
      </c>
      <c r="F76" s="21">
        <v>0</v>
      </c>
      <c r="G76" s="21">
        <v>0</v>
      </c>
      <c r="H76" s="21">
        <v>0</v>
      </c>
      <c r="I76" s="21">
        <v>0</v>
      </c>
      <c r="J76" s="20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0">
        <f t="shared" si="0"/>
        <v>1117700</v>
      </c>
    </row>
    <row r="77">
      <c r="A77" s="17" t="s">
        <v>223</v>
      </c>
      <c r="B77" s="17" t="s">
        <v>224</v>
      </c>
      <c r="C77" s="18" t="s">
        <v>30</v>
      </c>
      <c r="D77" s="19" t="s">
        <v>225</v>
      </c>
      <c r="E77" s="20">
        <v>2600000</v>
      </c>
      <c r="F77" s="21">
        <v>2600000</v>
      </c>
      <c r="G77" s="21">
        <v>0</v>
      </c>
      <c r="H77" s="21">
        <v>0</v>
      </c>
      <c r="I77" s="21">
        <v>0</v>
      </c>
      <c r="J77" s="20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0">
        <f t="shared" si="0"/>
        <v>2600000</v>
      </c>
    </row>
    <row r="78">
      <c r="A78" s="22" t="s">
        <v>226</v>
      </c>
      <c r="B78" s="23" t="s">
        <v>226</v>
      </c>
      <c r="C78" s="24" t="s">
        <v>226</v>
      </c>
      <c r="D78" s="25" t="s">
        <v>227</v>
      </c>
      <c r="E78" s="15">
        <f>E14+E49+E65+E73</f>
        <v>242819681</v>
      </c>
      <c r="F78" s="15">
        <f>F14+F49+F65+F73</f>
        <v>241701981</v>
      </c>
      <c r="G78" s="15">
        <v>145695151</v>
      </c>
      <c r="H78" s="15">
        <v>20072878</v>
      </c>
      <c r="I78" s="15">
        <v>0</v>
      </c>
      <c r="J78" s="15">
        <v>11482053.91</v>
      </c>
      <c r="K78" s="15">
        <v>6649529</v>
      </c>
      <c r="L78" s="15">
        <v>4618474.9100000001</v>
      </c>
      <c r="M78" s="15">
        <v>91700</v>
      </c>
      <c r="N78" s="15">
        <v>0</v>
      </c>
      <c r="O78" s="15">
        <v>6863579</v>
      </c>
      <c r="P78" s="15">
        <f t="shared" ref="P78" si="1">E78+J78</f>
        <v>254301734.91</v>
      </c>
    </row>
    <row r="80" ht="39" customHeight="1">
      <c r="A80" s="26" t="s">
        <v>228</v>
      </c>
      <c r="B80" s="26"/>
      <c r="C80" s="26"/>
      <c r="E80" s="27"/>
      <c r="F80" s="28"/>
      <c r="G80" s="28"/>
      <c r="H80" s="27" t="s">
        <v>229</v>
      </c>
      <c r="I80" s="28"/>
    </row>
    <row r="81">
      <c r="B81" s="29"/>
      <c r="I81" s="29"/>
    </row>
  </sheetData>
  <mergeCells count="24">
    <mergeCell ref="M2:P3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G11:G12"/>
    <mergeCell ref="H11:H12"/>
    <mergeCell ref="M11:M12"/>
    <mergeCell ref="N11:N12"/>
    <mergeCell ref="A80:C80"/>
  </mergeCells>
  <printOptions headings="0" gridLines="0"/>
  <pageMargins left="0.19685039370078697" right="0.19685039370078697" top="0.39370078740157494" bottom="0.19685039370078697" header="0" footer="0"/>
  <pageSetup blackAndWhite="0" cellComments="none" copies="1" draft="0" errors="displayed" firstPageNumber="-1" fitToHeight="0" fitToWidth="1" horizontalDpi="600" orientation="landscape" pageOrder="downThenOver" paperSize="9" scale="63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2</cp:revision>
  <dcterms:created xsi:type="dcterms:W3CDTF">2022-01-26T15:29:06Z</dcterms:created>
  <dcterms:modified xsi:type="dcterms:W3CDTF">2022-01-26T11:50:38Z</dcterms:modified>
</cp:coreProperties>
</file>