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вересня 2021 року\рішення\інв.програма ОТК\"/>
    </mc:Choice>
  </mc:AlternateContent>
  <xr:revisionPtr revIDLastSave="0" documentId="10_ncr:8100000_{F812752E-6E3F-4E8E-8AC9-F54C050B369C}" xr6:coauthVersionLast="34" xr6:coauthVersionMax="34" xr10:uidLastSave="{00000000-0000-0000-0000-000000000000}"/>
  <bookViews>
    <workbookView xWindow="0" yWindow="0" windowWidth="14376" windowHeight="6936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1" l="1"/>
  <c r="X46" i="1" l="1"/>
  <c r="X76" i="1" s="1"/>
  <c r="V76" i="1"/>
  <c r="T46" i="1"/>
  <c r="T76" i="1" s="1"/>
  <c r="F46" i="1" l="1"/>
  <c r="F76" i="1" s="1"/>
  <c r="F139" i="1" s="1"/>
  <c r="D46" i="1" l="1"/>
  <c r="N46" i="1" s="1"/>
  <c r="N76" i="1" s="1"/>
  <c r="R46" i="1" l="1"/>
  <c r="E105" i="1"/>
  <c r="E107" i="1" s="1"/>
  <c r="M107" i="1" s="1"/>
  <c r="D105" i="1"/>
  <c r="V47" i="1"/>
  <c r="T47" i="1"/>
  <c r="O47" i="1"/>
  <c r="E47" i="1"/>
  <c r="F47" i="1"/>
  <c r="D47" i="1"/>
  <c r="N40" i="1"/>
  <c r="N41" i="1"/>
  <c r="N39" i="1"/>
  <c r="N42" i="1" s="1"/>
  <c r="N139" i="1" s="1"/>
  <c r="D40" i="1"/>
  <c r="Q40" i="1" s="1"/>
  <c r="E40" i="1"/>
  <c r="M40" i="1" s="1"/>
  <c r="D41" i="1"/>
  <c r="Q41" i="1" s="1"/>
  <c r="E41" i="1"/>
  <c r="M41" i="1" s="1"/>
  <c r="E39" i="1"/>
  <c r="D39" i="1"/>
  <c r="M39" i="1" s="1"/>
  <c r="F39" i="1" l="1"/>
  <c r="E42" i="1"/>
  <c r="M42" i="1" s="1"/>
  <c r="R39" i="1"/>
  <c r="D42" i="1"/>
  <c r="R42" i="1" s="1"/>
  <c r="R41" i="1"/>
  <c r="M46" i="1"/>
  <c r="M76" i="1" s="1"/>
  <c r="E76" i="1"/>
  <c r="Q39" i="1"/>
  <c r="S104" i="1"/>
  <c r="X47" i="1"/>
  <c r="Q47" i="1"/>
  <c r="D107" i="1"/>
  <c r="N107" i="1" s="1"/>
  <c r="N105" i="1"/>
  <c r="R40" i="1"/>
  <c r="D76" i="1"/>
  <c r="E139" i="1" l="1"/>
  <c r="F42" i="1"/>
  <c r="D139" i="1"/>
  <c r="M139" i="1" s="1"/>
  <c r="Q42" i="1"/>
  <c r="Q139" i="1" s="1"/>
  <c r="S107" i="1"/>
  <c r="R76" i="1"/>
  <c r="R139" i="1" s="1"/>
  <c r="R47" i="1"/>
</calcChain>
</file>

<file path=xl/sharedStrings.xml><?xml version="1.0" encoding="utf-8"?>
<sst xmlns="http://schemas.openxmlformats.org/spreadsheetml/2006/main" count="537" uniqueCount="153">
  <si>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</si>
  <si>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</si>
  <si>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</si>
  <si>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</si>
  <si>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>Сума позичкових коштів та відсотків за їх використання, що підлягає поверненню 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планованому періоді, тис. грн. (без ПДВ)</t>
    </r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</si>
  <si>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</si>
  <si>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</si>
  <si>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</si>
  <si>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</si>
  <si>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</si>
  <si>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</si>
  <si>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</si>
  <si>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Економія фонду заробітної плати (тис. грн./рік)</t>
  </si>
  <si>
    <t>Економічний ефект (тис. грн.)**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</si>
  <si>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</si>
  <si>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</si>
  <si>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</si>
  <si>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</si>
  <si>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I кв.</t>
  </si>
  <si>
    <t>II кв.</t>
  </si>
  <si>
    <t>III кв.</t>
  </si>
  <si>
    <t>IV кв.</t>
  </si>
  <si>
    <t>амортизаційні відрахування</t>
  </si>
  <si>
    <t>виробничі інвестиції з прибутку</t>
  </si>
  <si>
    <r>
      <t>отримані у планованому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</si>
  <si>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періоді бюджетні кошти, що не підлягають поверненню</t>
    </r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</si>
  <si>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</si>
  <si>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</si>
  <si>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</si>
  <si>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I</t>
  </si>
  <si>
    <t>Виробництво теплової енергії</t>
  </si>
  <si>
    <t>Будівництво, реконструкція та модернізація об'єктів теплопостачання з урахуванням:</t>
  </si>
  <si>
    <t>Заходи зі зниження питомих витрат, а також втрат ресурсів, з них:</t>
  </si>
  <si>
    <t>х</t>
  </si>
  <si>
    <t>Усього за підпунктом 1.1.1</t>
  </si>
  <si>
    <t>Заходи щодо забезпечення технологічного обліку ресурсів, з них:</t>
  </si>
  <si>
    <t>Усього за підпунктом 1.1.2</t>
  </si>
  <si>
    <t>Інші заходи, з них: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</si>
  <si>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</si>
  <si>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</si>
  <si>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</si>
  <si>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</si>
  <si>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</si>
  <si>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Заходи щодо впровадження та розвитку інформаційних технологій, з них:</t>
  </si>
  <si>
    <t>Усього за підпунктом 1.2.3</t>
  </si>
  <si>
    <t>Продовження додатка 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</si>
  <si>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</si>
  <si>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</si>
  <si>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</si>
  <si>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</si>
  <si>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</si>
  <si>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</si>
  <si>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Транспортування теплової енергії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</si>
  <si>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</si>
  <si>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</si>
  <si>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мережах, з них: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</si>
  <si>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</si>
  <si>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</si>
  <si>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</si>
  <si>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</si>
  <si>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</si>
  <si>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</si>
  <si>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</si>
  <si>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</si>
  <si>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</si>
  <si>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</si>
  <si>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</si>
  <si>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Постачання теплової енергії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</si>
  <si>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</si>
  <si>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</si>
  <si>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</si>
  <si>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</si>
  <si>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</si>
  <si>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</si>
  <si>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</si>
  <si>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</si>
  <si>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</si>
  <si>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</si>
  <si>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</si>
  <si>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IV</t>
  </si>
  <si>
    <t>Постачання гарячої води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</si>
  <si>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</si>
  <si>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</si>
  <si>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</si>
  <si>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</si>
  <si>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</si>
  <si>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</si>
  <si>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</si>
  <si>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</si>
  <si>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</si>
  <si>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</si>
  <si>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</si>
  <si>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>Усього за інвестиційною програмою</t>
  </si>
  <si>
    <t xml:space="preserve">ПОГОДЖЕНО
Рішення _________________________________
_________________________________________
(найменування органу місцевого самоврядування)
від ____________ № _________
</t>
  </si>
  <si>
    <t xml:space="preserve">Додаток 4
до Порядку розроблення, погодження та затвердження інвестиційних програм суб'єктів господарювання у сфері теплопостачання, ліцензування діяльності яких здійснюють Рада міністрів Автономної Республіки Крим, обласні, Київська та Севастопольська міські державні адміністрації
(підпункт 4 пункту 2 розділу II)
</t>
  </si>
  <si>
    <t>____________</t>
  </si>
  <si>
    <r>
      <t xml:space="preserve">* </t>
    </r>
    <r>
      <rPr>
        <sz val="10"/>
        <color theme="1"/>
        <rFont val="Times New Roman"/>
        <family val="1"/>
        <charset val="204"/>
      </rPr>
      <t>Суми витрат по заходах та економічний ефект від їх упровадження при розрахунку строку окупності враховувати без ПДВ.</t>
    </r>
  </si>
  <si>
    <r>
      <t xml:space="preserve">** </t>
    </r>
    <r>
      <rPr>
        <sz val="10"/>
        <color theme="1"/>
        <rFont val="Times New Roman"/>
        <family val="1"/>
        <charset val="204"/>
      </rPr>
      <t>Складові розрахунку економічного ефекту від упровадження заходів ураховувати без ПДВ.</t>
    </r>
  </si>
  <si>
    <r>
      <t xml:space="preserve">х - </t>
    </r>
    <r>
      <rPr>
        <sz val="10"/>
        <color theme="1"/>
        <rFont val="Times New Roman"/>
        <family val="1"/>
        <charset val="204"/>
      </rPr>
      <t>ліцензіатом не заповнюється.</t>
    </r>
  </si>
  <si>
    <t xml:space="preserve">____________
(підпис)
</t>
  </si>
  <si>
    <t>1.1</t>
  </si>
  <si>
    <t>1.1.1</t>
  </si>
  <si>
    <t>1.1.2</t>
  </si>
  <si>
    <t>1.1.3</t>
  </si>
  <si>
    <t>1.2</t>
  </si>
  <si>
    <t>1.2.1</t>
  </si>
  <si>
    <t>1.2.2</t>
  </si>
  <si>
    <t>1.2.3</t>
  </si>
  <si>
    <t>1.2.4</t>
  </si>
  <si>
    <t>1.2.5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</si>
  <si>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</si>
  <si>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</si>
  <si>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</si>
  <si>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</si>
  <si>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</si>
  <si>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</si>
  <si>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</si>
  <si>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</si>
  <si>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</si>
  <si>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</si>
  <si>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</si>
  <si>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</si>
  <si>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</si>
  <si>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</si>
  <si>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</si>
  <si>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</si>
  <si>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</si>
  <si>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</si>
  <si>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</si>
  <si>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</si>
  <si>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3.2.5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</si>
  <si>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</si>
  <si>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</si>
  <si>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</si>
  <si>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</si>
  <si>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</si>
  <si>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</si>
  <si>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</si>
  <si>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</si>
  <si>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</si>
  <si>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</si>
  <si>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1.2.5.1</t>
  </si>
  <si>
    <t>2.1.1.1</t>
  </si>
  <si>
    <t>3.2.5.1</t>
  </si>
  <si>
    <r>
      <t xml:space="preserve">ФІНАНСОВИЙ ПЛАН 
використання коштів для виконання інвестиційної програми та їх урахування у структурі тарифів на 12 місяців
</t>
    </r>
    <r>
      <rPr>
        <u/>
        <sz val="11"/>
        <color theme="1"/>
        <rFont val="Calibri"/>
        <family val="2"/>
        <charset val="204"/>
        <scheme val="minor"/>
      </rPr>
      <t>АКЦІОНЕРНОГО ТОВАРИСТВА "ОБЛТЕПЛОКОМУНЕНЕРГО"</t>
    </r>
    <r>
      <rPr>
        <sz val="11"/>
        <color theme="1"/>
        <rFont val="Calibri"/>
        <family val="2"/>
        <charset val="204"/>
        <scheme val="minor"/>
      </rPr>
      <t xml:space="preserve">
(найменування суб'єкта господарювання)
</t>
    </r>
  </si>
  <si>
    <t>Заміна існуючих вікон на металопластикові в котельні за адресою вул. Суворова, 1 м. Мена</t>
  </si>
  <si>
    <r>
      <t>м</t>
    </r>
    <r>
      <rPr>
        <sz val="10"/>
        <color theme="1"/>
        <rFont val="Calibri"/>
        <family val="2"/>
        <charset val="204"/>
      </rPr>
      <t>²</t>
    </r>
  </si>
  <si>
    <t>Ремонт ділянки теплової мережі від ТК-15 до КПЗ від котельні за адресою вул. Суворова, 1 м. Мена</t>
  </si>
  <si>
    <t>м</t>
  </si>
  <si>
    <r>
      <rPr>
        <u/>
        <sz val="11"/>
        <color theme="1"/>
        <rFont val="Calibri"/>
        <family val="2"/>
        <charset val="204"/>
        <scheme val="minor"/>
      </rPr>
      <t>В.о. керівника ВІД</t>
    </r>
    <r>
      <rPr>
        <sz val="11"/>
        <color theme="1"/>
        <rFont val="Calibri"/>
        <family val="2"/>
        <charset val="204"/>
        <scheme val="minor"/>
      </rPr>
      <t xml:space="preserve">
(посада відповідальної особи)
</t>
    </r>
  </si>
  <si>
    <r>
      <rPr>
        <u/>
        <sz val="11"/>
        <color theme="1"/>
        <rFont val="Calibri"/>
        <family val="2"/>
        <charset val="204"/>
        <scheme val="minor"/>
      </rPr>
      <t>Валентина ЖОРОВА</t>
    </r>
    <r>
      <rPr>
        <sz val="11"/>
        <color theme="1"/>
        <rFont val="Calibri"/>
        <family val="2"/>
        <charset val="204"/>
        <scheme val="minor"/>
      </rPr>
      <t xml:space="preserve">
(Власне ім'я ПРІЗВИЩЕ)
</t>
    </r>
  </si>
  <si>
    <r>
      <t xml:space="preserve">ЗАТВЕРДЖЕНО
</t>
    </r>
    <r>
      <rPr>
        <u/>
        <sz val="11"/>
        <color theme="1"/>
        <rFont val="Calibri"/>
        <family val="2"/>
        <charset val="204"/>
        <scheme val="minor"/>
      </rPr>
      <t>голова правління</t>
    </r>
    <r>
      <rPr>
        <sz val="11"/>
        <color theme="1"/>
        <rFont val="Calibri"/>
        <family val="2"/>
        <charset val="204"/>
        <scheme val="minor"/>
      </rPr>
      <t xml:space="preserve"> 
(посадова особа суб'єкта господарювання)
_______________________</t>
    </r>
    <r>
      <rPr>
        <u/>
        <sz val="11"/>
        <color theme="1"/>
        <rFont val="Calibri"/>
        <family val="2"/>
        <charset val="204"/>
        <scheme val="minor"/>
      </rPr>
      <t>Олексій ЩЕРБИНА</t>
    </r>
    <r>
      <rPr>
        <sz val="11"/>
        <color theme="1"/>
        <rFont val="Calibri"/>
        <family val="2"/>
        <charset val="204"/>
        <scheme val="minor"/>
      </rPr>
      <t xml:space="preserve">
(підпис)                 (Власне ім'я ПРІЗВИЩЕ)
"___" _______________ 20__ року
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</si>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</sst>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5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3" xfId="0" applyNumberFormat="1" applyFont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2">
    <cellStyle name="Iau?iue" xfId="1" xr:uid="{00000000-0005-0000-0000-00000000000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.&#1087;&#1083;&#1072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110;&#1076;%20&#1058;&#1050;-15%20&#1076;&#1086;%20&#1050;&#1055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7">
          <cell r="D37">
            <v>138.803</v>
          </cell>
          <cell r="E37">
            <v>35.873640000000002</v>
          </cell>
          <cell r="K37">
            <v>138.803</v>
          </cell>
        </row>
        <row r="40">
          <cell r="D40">
            <v>138.803</v>
          </cell>
          <cell r="E40">
            <v>35.873640000000002</v>
          </cell>
          <cell r="K40">
            <v>138.803</v>
          </cell>
        </row>
        <row r="44">
          <cell r="D44">
            <v>11.442</v>
          </cell>
        </row>
        <row r="47">
          <cell r="E47" t="str">
            <v>х</v>
          </cell>
          <cell r="F47" t="str">
            <v>х</v>
          </cell>
        </row>
        <row r="104">
          <cell r="E104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тр. ОП+ГВП"/>
      <sheetName val="ТЕО для ОП+ГВП"/>
      <sheetName val="допоміжн інф"/>
      <sheetName val="Отчет о совместимости"/>
    </sheetNames>
    <sheetDataSet>
      <sheetData sheetId="0"/>
      <sheetData sheetId="1"/>
      <sheetData sheetId="2"/>
      <sheetData sheetId="3">
        <row r="14">
          <cell r="E14">
            <v>56.255750020196956</v>
          </cell>
        </row>
        <row r="23">
          <cell r="E23">
            <v>1441.5060964915319</v>
          </cell>
        </row>
        <row r="25">
          <cell r="F25">
            <v>95.250377597557801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0"/>
  <sheetViews>
    <sheetView tabSelected="1" view="pageLayout" topLeftCell="C46" zoomScale="85" zoomScaleNormal="70" zoomScalePageLayoutView="85" workbookViewId="0">
      <selection activeCell="U142" sqref="U142"/>
    </sheetView>
  </sheetViews>
  <sheetFormatPr defaultRowHeight="14.4" x14ac:dyDescent="0.3"/>
  <cols>
    <col min="1" max="1" width="12.88671875" customWidth="1"/>
    <col min="2" max="2" width="23" customWidth="1"/>
    <col min="3" max="3" width="10.5546875" customWidth="1"/>
    <col min="13" max="13" width="9.109375" style="23"/>
    <col min="14" max="14" width="9.109375" customWidth="1"/>
    <col min="17" max="17" width="8.33203125" customWidth="1"/>
    <col min="18" max="18" width="8" customWidth="1"/>
    <col min="19" max="19" width="7.44140625" customWidth="1"/>
    <col min="20" max="20" width="10" bestFit="1" customWidth="1"/>
  </cols>
  <sheetData>
    <row r="1" spans="1:24" ht="129.75" customHeight="1" x14ac:dyDescent="0.3">
      <c r="L1" s="12"/>
      <c r="M1" s="22"/>
      <c r="N1" s="9"/>
      <c r="O1" s="9"/>
      <c r="P1" s="9"/>
      <c r="Q1" s="9"/>
      <c r="R1" s="68" t="s">
        <v>94</v>
      </c>
      <c r="S1" s="69"/>
      <c r="T1" s="69"/>
      <c r="U1" s="69"/>
      <c r="V1" s="69"/>
      <c r="W1" s="69"/>
      <c r="X1" s="69"/>
    </row>
    <row r="2" spans="1:24" ht="103.5" customHeight="1" x14ac:dyDescent="0.3">
      <c r="A2" s="68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 t="s">
        <v>151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4" spans="1:24" ht="76.5" customHeight="1" x14ac:dyDescent="0.3">
      <c r="A4" s="66" t="s">
        <v>144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15" thickBot="1" x14ac:dyDescent="0.35"/>
    <row r="6" spans="1:24" ht="101.25" customHeight="1" thickBot="1" x14ac:dyDescent="0.35">
      <c r="A6" s="54" t="s">
        <v>0</v>
      </c>
      <c r="B6" s="42" t="s">
        <v>1</v>
      </c>
      <c r="C6" s="42" t="s">
        <v>2</v>
      </c>
      <c r="D6" s="44" t="s">
        <v>3</v>
      </c>
      <c r="E6" s="49"/>
      <c r="F6" s="49"/>
      <c r="G6" s="49"/>
      <c r="H6" s="49"/>
      <c r="I6" s="49"/>
      <c r="J6" s="45"/>
      <c r="K6" s="42" t="s">
        <v>4</v>
      </c>
      <c r="L6" s="42" t="s">
        <v>5</v>
      </c>
      <c r="M6" s="51" t="s">
        <v>6</v>
      </c>
      <c r="N6" s="44" t="s">
        <v>7</v>
      </c>
      <c r="O6" s="45"/>
      <c r="P6" s="44" t="s">
        <v>8</v>
      </c>
      <c r="Q6" s="49"/>
      <c r="R6" s="49"/>
      <c r="S6" s="45"/>
      <c r="T6" s="42" t="s">
        <v>9</v>
      </c>
      <c r="U6" s="42" t="s">
        <v>10</v>
      </c>
      <c r="V6" s="42" t="s">
        <v>11</v>
      </c>
      <c r="W6" s="42" t="s">
        <v>12</v>
      </c>
      <c r="X6" s="42" t="s">
        <v>13</v>
      </c>
    </row>
    <row r="7" spans="1:24" ht="15" thickBot="1" x14ac:dyDescent="0.35">
      <c r="A7" s="55"/>
      <c r="B7" s="50"/>
      <c r="C7" s="50"/>
      <c r="D7" s="42" t="s">
        <v>14</v>
      </c>
      <c r="E7" s="44" t="s">
        <v>15</v>
      </c>
      <c r="F7" s="49"/>
      <c r="G7" s="49"/>
      <c r="H7" s="49"/>
      <c r="I7" s="49"/>
      <c r="J7" s="45"/>
      <c r="K7" s="50"/>
      <c r="L7" s="50"/>
      <c r="M7" s="52"/>
      <c r="N7" s="42" t="s">
        <v>16</v>
      </c>
      <c r="O7" s="42" t="s">
        <v>17</v>
      </c>
      <c r="P7" s="42" t="s">
        <v>18</v>
      </c>
      <c r="Q7" s="42" t="s">
        <v>19</v>
      </c>
      <c r="R7" s="42" t="s">
        <v>20</v>
      </c>
      <c r="S7" s="42" t="s">
        <v>21</v>
      </c>
      <c r="T7" s="50"/>
      <c r="U7" s="50"/>
      <c r="V7" s="50"/>
      <c r="W7" s="50"/>
      <c r="X7" s="50"/>
    </row>
    <row r="8" spans="1:24" ht="107.25" customHeight="1" thickBot="1" x14ac:dyDescent="0.35">
      <c r="A8" s="55"/>
      <c r="B8" s="50"/>
      <c r="C8" s="50"/>
      <c r="D8" s="50"/>
      <c r="E8" s="42" t="s">
        <v>22</v>
      </c>
      <c r="F8" s="42" t="s">
        <v>23</v>
      </c>
      <c r="G8" s="42" t="s">
        <v>24</v>
      </c>
      <c r="H8" s="42" t="s">
        <v>25</v>
      </c>
      <c r="I8" s="44" t="s">
        <v>26</v>
      </c>
      <c r="J8" s="45"/>
      <c r="K8" s="50"/>
      <c r="L8" s="50"/>
      <c r="M8" s="52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57.6" thickBot="1" x14ac:dyDescent="0.35">
      <c r="A9" s="56"/>
      <c r="B9" s="43"/>
      <c r="C9" s="43"/>
      <c r="D9" s="43"/>
      <c r="E9" s="43"/>
      <c r="F9" s="43"/>
      <c r="G9" s="43"/>
      <c r="H9" s="43"/>
      <c r="I9" s="1" t="s">
        <v>27</v>
      </c>
      <c r="J9" s="1" t="s">
        <v>28</v>
      </c>
      <c r="K9" s="43"/>
      <c r="L9" s="43"/>
      <c r="M9" s="5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15" thickBot="1" x14ac:dyDescent="0.35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24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</row>
    <row r="11" spans="1:24" ht="15" thickBot="1" x14ac:dyDescent="0.35">
      <c r="A11" s="2" t="s">
        <v>29</v>
      </c>
      <c r="B11" s="46" t="s">
        <v>30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ht="15.75" hidden="1" customHeight="1" thickBot="1" x14ac:dyDescent="0.35">
      <c r="A12" s="13" t="s">
        <v>100</v>
      </c>
      <c r="B12" s="46" t="s">
        <v>31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</row>
    <row r="13" spans="1:24" ht="15.75" hidden="1" customHeight="1" thickBot="1" x14ac:dyDescent="0.35">
      <c r="A13" s="13" t="s">
        <v>101</v>
      </c>
      <c r="B13" s="44" t="s">
        <v>32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5"/>
    </row>
    <row r="14" spans="1:24" ht="15.75" hidden="1" customHeight="1" thickBot="1" x14ac:dyDescent="0.35">
      <c r="A14" s="4"/>
      <c r="B14" s="5"/>
      <c r="C14" s="5"/>
      <c r="D14" s="5"/>
      <c r="E14" s="5" t="s">
        <v>33</v>
      </c>
      <c r="F14" s="5" t="s">
        <v>33</v>
      </c>
      <c r="G14" s="5" t="s">
        <v>33</v>
      </c>
      <c r="H14" s="5" t="s">
        <v>33</v>
      </c>
      <c r="I14" s="5" t="s">
        <v>33</v>
      </c>
      <c r="J14" s="5" t="s">
        <v>33</v>
      </c>
      <c r="K14" s="5" t="s">
        <v>33</v>
      </c>
      <c r="L14" s="5" t="s">
        <v>33</v>
      </c>
      <c r="M14" s="25" t="s">
        <v>33</v>
      </c>
      <c r="N14" s="5"/>
      <c r="O14" s="5"/>
      <c r="P14" s="6"/>
      <c r="Q14" s="6"/>
      <c r="R14" s="5"/>
      <c r="S14" s="5"/>
      <c r="T14" s="5"/>
      <c r="U14" s="5"/>
      <c r="V14" s="5"/>
      <c r="W14" s="5"/>
      <c r="X14" s="5"/>
    </row>
    <row r="15" spans="1:24" ht="15.75" hidden="1" customHeight="1" thickBot="1" x14ac:dyDescent="0.35">
      <c r="A15" s="44" t="s">
        <v>34</v>
      </c>
      <c r="B15" s="49"/>
      <c r="C15" s="45"/>
      <c r="D15" s="6"/>
      <c r="E15" s="5" t="s">
        <v>33</v>
      </c>
      <c r="F15" s="5" t="s">
        <v>33</v>
      </c>
      <c r="G15" s="5"/>
      <c r="H15" s="5"/>
      <c r="I15" s="5"/>
      <c r="J15" s="5"/>
      <c r="K15" s="5"/>
      <c r="L15" s="5"/>
      <c r="M15" s="25"/>
      <c r="N15" s="5"/>
      <c r="O15" s="5"/>
      <c r="P15" s="6"/>
      <c r="Q15" s="6"/>
      <c r="R15" s="5"/>
      <c r="S15" s="5"/>
      <c r="T15" s="5"/>
      <c r="U15" s="5"/>
      <c r="V15" s="5"/>
      <c r="W15" s="5"/>
      <c r="X15" s="5"/>
    </row>
    <row r="16" spans="1:24" ht="15.75" hidden="1" customHeight="1" thickBot="1" x14ac:dyDescent="0.35">
      <c r="A16" s="13" t="s">
        <v>102</v>
      </c>
      <c r="B16" s="44" t="s">
        <v>35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5"/>
    </row>
    <row r="17" spans="1:24" ht="15.75" hidden="1" customHeight="1" thickBot="1" x14ac:dyDescent="0.35">
      <c r="A17" s="4"/>
      <c r="B17" s="5"/>
      <c r="C17" s="5"/>
      <c r="D17" s="5"/>
      <c r="E17" s="5" t="s">
        <v>33</v>
      </c>
      <c r="F17" s="5" t="s">
        <v>33</v>
      </c>
      <c r="G17" s="5" t="s">
        <v>33</v>
      </c>
      <c r="H17" s="5" t="s">
        <v>33</v>
      </c>
      <c r="I17" s="5" t="s">
        <v>33</v>
      </c>
      <c r="J17" s="5" t="s">
        <v>33</v>
      </c>
      <c r="K17" s="5" t="s">
        <v>33</v>
      </c>
      <c r="L17" s="5" t="s">
        <v>33</v>
      </c>
      <c r="M17" s="25" t="s">
        <v>33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hidden="1" customHeight="1" thickBot="1" x14ac:dyDescent="0.35">
      <c r="A18" s="44" t="s">
        <v>36</v>
      </c>
      <c r="B18" s="49"/>
      <c r="C18" s="45"/>
      <c r="D18" s="5"/>
      <c r="E18" s="5" t="s">
        <v>33</v>
      </c>
      <c r="F18" s="5" t="s">
        <v>33</v>
      </c>
      <c r="G18" s="5"/>
      <c r="H18" s="5"/>
      <c r="I18" s="5"/>
      <c r="J18" s="5"/>
      <c r="K18" s="5"/>
      <c r="L18" s="5"/>
      <c r="M18" s="25"/>
      <c r="N18" s="5"/>
      <c r="O18" s="5"/>
      <c r="P18" s="6"/>
      <c r="Q18" s="6"/>
      <c r="R18" s="5"/>
      <c r="S18" s="5"/>
      <c r="T18" s="5"/>
      <c r="U18" s="5"/>
      <c r="V18" s="5"/>
      <c r="W18" s="5"/>
      <c r="X18" s="5"/>
    </row>
    <row r="19" spans="1:24" ht="15.75" hidden="1" customHeight="1" thickBot="1" x14ac:dyDescent="0.35">
      <c r="A19" s="13" t="s">
        <v>103</v>
      </c>
      <c r="B19" s="44" t="s">
        <v>37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5"/>
    </row>
    <row r="20" spans="1:24" ht="15.75" hidden="1" customHeight="1" thickBot="1" x14ac:dyDescent="0.35">
      <c r="A20" s="4"/>
      <c r="B20" s="5"/>
      <c r="C20" s="5"/>
      <c r="D20" s="5"/>
      <c r="E20" s="5" t="s">
        <v>33</v>
      </c>
      <c r="F20" s="5" t="s">
        <v>33</v>
      </c>
      <c r="G20" s="5" t="s">
        <v>33</v>
      </c>
      <c r="H20" s="5" t="s">
        <v>33</v>
      </c>
      <c r="I20" s="5" t="s">
        <v>33</v>
      </c>
      <c r="J20" s="5" t="s">
        <v>33</v>
      </c>
      <c r="K20" s="5" t="s">
        <v>33</v>
      </c>
      <c r="L20" s="5" t="s">
        <v>33</v>
      </c>
      <c r="M20" s="25" t="s">
        <v>33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hidden="1" customHeight="1" thickBot="1" x14ac:dyDescent="0.35">
      <c r="A21" s="44" t="s">
        <v>38</v>
      </c>
      <c r="B21" s="49"/>
      <c r="C21" s="45"/>
      <c r="D21" s="5"/>
      <c r="E21" s="5" t="s">
        <v>33</v>
      </c>
      <c r="F21" s="5" t="s">
        <v>33</v>
      </c>
      <c r="G21" s="5"/>
      <c r="H21" s="5"/>
      <c r="I21" s="5"/>
      <c r="J21" s="5"/>
      <c r="K21" s="5"/>
      <c r="L21" s="5"/>
      <c r="M21" s="25"/>
      <c r="N21" s="5"/>
      <c r="O21" s="5"/>
      <c r="P21" s="6"/>
      <c r="Q21" s="6"/>
      <c r="R21" s="5"/>
      <c r="S21" s="5"/>
      <c r="T21" s="5"/>
      <c r="U21" s="5"/>
      <c r="V21" s="5"/>
      <c r="W21" s="5"/>
      <c r="X21" s="5"/>
    </row>
    <row r="22" spans="1:24" ht="15.75" hidden="1" customHeight="1" thickBot="1" x14ac:dyDescent="0.35">
      <c r="A22" s="44" t="s">
        <v>39</v>
      </c>
      <c r="B22" s="49"/>
      <c r="C22" s="45"/>
      <c r="D22" s="5"/>
      <c r="E22" s="5" t="s">
        <v>33</v>
      </c>
      <c r="F22" s="5" t="s">
        <v>33</v>
      </c>
      <c r="G22" s="5"/>
      <c r="H22" s="5"/>
      <c r="I22" s="5"/>
      <c r="J22" s="5"/>
      <c r="K22" s="5"/>
      <c r="L22" s="5"/>
      <c r="M22" s="25"/>
      <c r="N22" s="5"/>
      <c r="O22" s="5"/>
      <c r="P22" s="6"/>
      <c r="Q22" s="6"/>
      <c r="R22" s="5"/>
      <c r="S22" s="5"/>
      <c r="T22" s="5"/>
      <c r="U22" s="5"/>
      <c r="V22" s="5"/>
      <c r="W22" s="5"/>
      <c r="X22" s="5"/>
    </row>
    <row r="23" spans="1:24" ht="15" thickBot="1" x14ac:dyDescent="0.35">
      <c r="A23" s="13" t="s">
        <v>104</v>
      </c>
      <c r="B23" s="46" t="s">
        <v>40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</row>
    <row r="24" spans="1:24" ht="15" hidden="1" thickBot="1" x14ac:dyDescent="0.35">
      <c r="A24" s="13" t="s">
        <v>105</v>
      </c>
      <c r="B24" s="44" t="s">
        <v>32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5"/>
    </row>
    <row r="25" spans="1:24" ht="15" hidden="1" thickBot="1" x14ac:dyDescent="0.35">
      <c r="A25" s="4"/>
      <c r="B25" s="5"/>
      <c r="C25" s="5"/>
      <c r="D25" s="5"/>
      <c r="E25" s="5" t="s">
        <v>33</v>
      </c>
      <c r="F25" s="5" t="s">
        <v>33</v>
      </c>
      <c r="G25" s="5" t="s">
        <v>33</v>
      </c>
      <c r="H25" s="5" t="s">
        <v>33</v>
      </c>
      <c r="I25" s="5" t="s">
        <v>33</v>
      </c>
      <c r="J25" s="5" t="s">
        <v>33</v>
      </c>
      <c r="K25" s="5" t="s">
        <v>33</v>
      </c>
      <c r="L25" s="5" t="s">
        <v>33</v>
      </c>
      <c r="M25" s="25" t="s">
        <v>33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 hidden="1" thickBot="1" x14ac:dyDescent="0.35">
      <c r="A26" s="44" t="s">
        <v>41</v>
      </c>
      <c r="B26" s="49"/>
      <c r="C26" s="45"/>
      <c r="D26" s="5"/>
      <c r="E26" s="5" t="s">
        <v>33</v>
      </c>
      <c r="F26" s="5" t="s">
        <v>33</v>
      </c>
      <c r="G26" s="5"/>
      <c r="H26" s="5"/>
      <c r="I26" s="5"/>
      <c r="J26" s="5"/>
      <c r="K26" s="5"/>
      <c r="L26" s="5"/>
      <c r="M26" s="25"/>
      <c r="N26" s="5"/>
      <c r="O26" s="5"/>
      <c r="P26" s="6"/>
      <c r="Q26" s="6"/>
      <c r="R26" s="5"/>
      <c r="S26" s="5"/>
      <c r="T26" s="5"/>
      <c r="U26" s="5"/>
      <c r="V26" s="5"/>
      <c r="W26" s="5"/>
      <c r="X26" s="5"/>
    </row>
    <row r="27" spans="1:24" ht="15" hidden="1" thickBot="1" x14ac:dyDescent="0.35">
      <c r="A27" s="13" t="s">
        <v>106</v>
      </c>
      <c r="B27" s="44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5"/>
    </row>
    <row r="28" spans="1:24" ht="15" hidden="1" thickBot="1" x14ac:dyDescent="0.35">
      <c r="A28" s="4"/>
      <c r="B28" s="5"/>
      <c r="C28" s="5"/>
      <c r="D28" s="5"/>
      <c r="E28" s="5" t="s">
        <v>33</v>
      </c>
      <c r="F28" s="5" t="s">
        <v>33</v>
      </c>
      <c r="G28" s="5" t="s">
        <v>33</v>
      </c>
      <c r="H28" s="5" t="s">
        <v>33</v>
      </c>
      <c r="I28" s="5" t="s">
        <v>33</v>
      </c>
      <c r="J28" s="5" t="s">
        <v>33</v>
      </c>
      <c r="K28" s="5" t="s">
        <v>33</v>
      </c>
      <c r="L28" s="5" t="s">
        <v>33</v>
      </c>
      <c r="M28" s="25" t="s">
        <v>33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 hidden="1" thickBot="1" x14ac:dyDescent="0.35">
      <c r="A29" s="44" t="s">
        <v>42</v>
      </c>
      <c r="B29" s="49"/>
      <c r="C29" s="45"/>
      <c r="D29" s="5"/>
      <c r="E29" s="5" t="s">
        <v>33</v>
      </c>
      <c r="F29" s="5" t="s">
        <v>33</v>
      </c>
      <c r="G29" s="5"/>
      <c r="H29" s="5"/>
      <c r="I29" s="5"/>
      <c r="J29" s="5"/>
      <c r="K29" s="5"/>
      <c r="L29" s="5"/>
      <c r="M29" s="25"/>
      <c r="N29" s="5"/>
      <c r="O29" s="5"/>
      <c r="P29" s="6"/>
      <c r="Q29" s="6"/>
      <c r="R29" s="5"/>
      <c r="S29" s="5"/>
      <c r="T29" s="5"/>
      <c r="U29" s="5"/>
      <c r="V29" s="5"/>
      <c r="W29" s="5"/>
      <c r="X29" s="5"/>
    </row>
    <row r="30" spans="1:24" ht="15" hidden="1" thickBot="1" x14ac:dyDescent="0.35">
      <c r="A30" s="13" t="s">
        <v>107</v>
      </c>
      <c r="B30" s="44" t="s">
        <v>43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5"/>
    </row>
    <row r="31" spans="1:24" ht="15" hidden="1" thickBot="1" x14ac:dyDescent="0.35">
      <c r="A31" s="4"/>
      <c r="B31" s="5"/>
      <c r="C31" s="5"/>
      <c r="D31" s="5"/>
      <c r="E31" s="5" t="s">
        <v>33</v>
      </c>
      <c r="F31" s="5" t="s">
        <v>33</v>
      </c>
      <c r="G31" s="5" t="s">
        <v>33</v>
      </c>
      <c r="H31" s="5" t="s">
        <v>33</v>
      </c>
      <c r="I31" s="5" t="s">
        <v>33</v>
      </c>
      <c r="J31" s="5" t="s">
        <v>33</v>
      </c>
      <c r="K31" s="5" t="s">
        <v>33</v>
      </c>
      <c r="L31" s="5" t="s">
        <v>33</v>
      </c>
      <c r="M31" s="25" t="s">
        <v>33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" hidden="1" thickBot="1" x14ac:dyDescent="0.35">
      <c r="A32" s="44" t="s">
        <v>44</v>
      </c>
      <c r="B32" s="49"/>
      <c r="C32" s="45"/>
      <c r="D32" s="5"/>
      <c r="E32" s="5" t="s">
        <v>33</v>
      </c>
      <c r="F32" s="5" t="s">
        <v>33</v>
      </c>
      <c r="G32" s="5"/>
      <c r="H32" s="5"/>
      <c r="I32" s="5"/>
      <c r="J32" s="5"/>
      <c r="K32" s="5"/>
      <c r="L32" s="5"/>
      <c r="M32" s="25"/>
      <c r="N32" s="5"/>
      <c r="O32" s="5"/>
      <c r="P32" s="6"/>
      <c r="Q32" s="6"/>
      <c r="R32" s="5"/>
      <c r="S32" s="5"/>
      <c r="T32" s="5"/>
      <c r="U32" s="5"/>
      <c r="V32" s="5"/>
      <c r="W32" s="5"/>
      <c r="X32" s="5"/>
    </row>
    <row r="33" spans="1:25" ht="15" hidden="1" thickBot="1" x14ac:dyDescent="0.35">
      <c r="A33" s="4"/>
      <c r="B33" s="5"/>
      <c r="C33" s="6"/>
      <c r="D33" s="6"/>
      <c r="E33" s="6"/>
      <c r="F33" s="6"/>
      <c r="G33" s="6"/>
      <c r="H33" s="6"/>
      <c r="I33" s="6"/>
      <c r="J33" s="6"/>
      <c r="K33" s="5">
        <v>2</v>
      </c>
      <c r="L33" s="6"/>
      <c r="M33" s="26"/>
      <c r="N33" s="6"/>
      <c r="O33" s="57" t="s">
        <v>45</v>
      </c>
      <c r="P33" s="58"/>
      <c r="Q33" s="58"/>
      <c r="R33" s="58"/>
      <c r="S33" s="58"/>
      <c r="T33" s="58"/>
      <c r="U33" s="58"/>
      <c r="V33" s="58"/>
      <c r="W33" s="58"/>
      <c r="X33" s="59"/>
    </row>
    <row r="34" spans="1:25" ht="15" hidden="1" thickBot="1" x14ac:dyDescent="0.35">
      <c r="A34" s="2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  <c r="G34" s="3">
        <v>7</v>
      </c>
      <c r="H34" s="3">
        <v>8</v>
      </c>
      <c r="I34" s="3">
        <v>9</v>
      </c>
      <c r="J34" s="3">
        <v>10</v>
      </c>
      <c r="K34" s="3">
        <v>11</v>
      </c>
      <c r="L34" s="3">
        <v>12</v>
      </c>
      <c r="M34" s="24">
        <v>13</v>
      </c>
      <c r="N34" s="3">
        <v>14</v>
      </c>
      <c r="O34" s="3">
        <v>15</v>
      </c>
      <c r="P34" s="3">
        <v>16</v>
      </c>
      <c r="Q34" s="3">
        <v>17</v>
      </c>
      <c r="R34" s="3">
        <v>18</v>
      </c>
      <c r="S34" s="3">
        <v>19</v>
      </c>
      <c r="T34" s="3">
        <v>20</v>
      </c>
      <c r="U34" s="3">
        <v>21</v>
      </c>
      <c r="V34" s="3">
        <v>22</v>
      </c>
      <c r="W34" s="3">
        <v>23</v>
      </c>
      <c r="X34" s="3">
        <v>24</v>
      </c>
    </row>
    <row r="35" spans="1:25" ht="15" hidden="1" thickBot="1" x14ac:dyDescent="0.35">
      <c r="A35" s="13" t="s">
        <v>108</v>
      </c>
      <c r="B35" s="44" t="s">
        <v>46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5"/>
    </row>
    <row r="36" spans="1:25" ht="15" hidden="1" thickBot="1" x14ac:dyDescent="0.35">
      <c r="A36" s="4"/>
      <c r="B36" s="5"/>
      <c r="C36" s="5"/>
      <c r="D36" s="5"/>
      <c r="E36" s="5" t="s">
        <v>33</v>
      </c>
      <c r="F36" s="5" t="s">
        <v>33</v>
      </c>
      <c r="G36" s="5" t="s">
        <v>33</v>
      </c>
      <c r="H36" s="5" t="s">
        <v>33</v>
      </c>
      <c r="I36" s="5" t="s">
        <v>33</v>
      </c>
      <c r="J36" s="5" t="s">
        <v>33</v>
      </c>
      <c r="K36" s="5" t="s">
        <v>33</v>
      </c>
      <c r="L36" s="5" t="s">
        <v>33</v>
      </c>
      <c r="M36" s="25" t="s">
        <v>33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5" ht="15" hidden="1" thickBot="1" x14ac:dyDescent="0.35">
      <c r="A37" s="44" t="s">
        <v>47</v>
      </c>
      <c r="B37" s="49"/>
      <c r="C37" s="45"/>
      <c r="D37" s="5"/>
      <c r="E37" s="5" t="s">
        <v>33</v>
      </c>
      <c r="F37" s="5" t="s">
        <v>33</v>
      </c>
      <c r="G37" s="5"/>
      <c r="H37" s="5"/>
      <c r="I37" s="5"/>
      <c r="J37" s="5"/>
      <c r="K37" s="5"/>
      <c r="L37" s="5"/>
      <c r="M37" s="25"/>
      <c r="N37" s="5"/>
      <c r="O37" s="5"/>
      <c r="P37" s="6"/>
      <c r="Q37" s="6"/>
      <c r="R37" s="5"/>
      <c r="S37" s="5"/>
      <c r="T37" s="5"/>
      <c r="U37" s="5"/>
      <c r="V37" s="5"/>
      <c r="W37" s="5"/>
      <c r="X37" s="5"/>
    </row>
    <row r="38" spans="1:25" ht="15" thickBot="1" x14ac:dyDescent="0.35">
      <c r="A38" s="13" t="s">
        <v>109</v>
      </c>
      <c r="B38" s="44" t="s">
        <v>37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5"/>
    </row>
    <row r="39" spans="1:25" ht="56.25" customHeight="1" thickBot="1" x14ac:dyDescent="0.35">
      <c r="A39" s="13" t="s">
        <v>141</v>
      </c>
      <c r="B39" s="14" t="s">
        <v>145</v>
      </c>
      <c r="C39" s="14" t="s">
        <v>146</v>
      </c>
      <c r="D39" s="15">
        <f>[1]Лист1!D37</f>
        <v>138.803</v>
      </c>
      <c r="E39" s="15">
        <f>[1]Лист1!E37</f>
        <v>35.873640000000002</v>
      </c>
      <c r="F39" s="15">
        <f>D39-E39</f>
        <v>102.92936</v>
      </c>
      <c r="G39" s="15"/>
      <c r="H39" s="15"/>
      <c r="I39" s="15"/>
      <c r="J39" s="14"/>
      <c r="K39" s="14"/>
      <c r="L39" s="14"/>
      <c r="M39" s="28">
        <f>D39</f>
        <v>138.803</v>
      </c>
      <c r="N39" s="15">
        <f>[1]Лист1!K37</f>
        <v>138.803</v>
      </c>
      <c r="O39" s="14"/>
      <c r="P39" s="14"/>
      <c r="Q39" s="15">
        <f>D39/2</f>
        <v>69.401499999999999</v>
      </c>
      <c r="R39" s="15">
        <f>D39/2</f>
        <v>69.401499999999999</v>
      </c>
      <c r="S39" s="14"/>
      <c r="T39" s="14" t="s">
        <v>152</v>
      </c>
      <c r="U39" s="14"/>
      <c r="V39" s="14" t="s">
        <v>152</v>
      </c>
      <c r="W39" s="14"/>
      <c r="X39" s="14" t="s">
        <v>152</v>
      </c>
    </row>
    <row r="40" spans="1:25" ht="15" hidden="1" thickBot="1" x14ac:dyDescent="0.35">
      <c r="A40" s="44" t="s">
        <v>48</v>
      </c>
      <c r="B40" s="49"/>
      <c r="C40" s="45"/>
      <c r="D40" s="15">
        <f>[1]Лист1!D40</f>
        <v>138.803</v>
      </c>
      <c r="E40" s="15">
        <f>[1]Лист1!E40</f>
        <v>35.873640000000002</v>
      </c>
      <c r="F40" s="5"/>
      <c r="G40" s="5"/>
      <c r="H40" s="5"/>
      <c r="I40" s="5"/>
      <c r="J40" s="5"/>
      <c r="K40" s="5"/>
      <c r="L40" s="5"/>
      <c r="M40" s="28">
        <f t="shared" ref="M40:M42" si="0">E40</f>
        <v>35.873640000000002</v>
      </c>
      <c r="N40" s="15">
        <f>[1]Лист1!K40</f>
        <v>138.803</v>
      </c>
      <c r="O40" s="5"/>
      <c r="P40" s="6"/>
      <c r="Q40" s="15">
        <f t="shared" ref="Q40:Q42" si="1">D40/2</f>
        <v>69.401499999999999</v>
      </c>
      <c r="R40" s="15">
        <f t="shared" ref="R40:R42" si="2">D40/2</f>
        <v>69.401499999999999</v>
      </c>
      <c r="S40" s="5"/>
      <c r="T40" s="5"/>
      <c r="U40" s="5"/>
      <c r="V40" s="5"/>
      <c r="W40" s="5"/>
      <c r="X40" s="5"/>
    </row>
    <row r="41" spans="1:25" ht="15" hidden="1" thickBot="1" x14ac:dyDescent="0.35">
      <c r="A41" s="44" t="s">
        <v>49</v>
      </c>
      <c r="B41" s="49"/>
      <c r="C41" s="45"/>
      <c r="D41" s="15">
        <f>[1]Лист1!D41</f>
        <v>0</v>
      </c>
      <c r="E41" s="15">
        <f>[1]Лист1!E41</f>
        <v>0</v>
      </c>
      <c r="F41" s="5"/>
      <c r="G41" s="5"/>
      <c r="H41" s="5"/>
      <c r="I41" s="5"/>
      <c r="J41" s="5"/>
      <c r="K41" s="5"/>
      <c r="L41" s="5"/>
      <c r="M41" s="28">
        <f t="shared" si="0"/>
        <v>0</v>
      </c>
      <c r="N41" s="15">
        <f>[1]Лист1!K41</f>
        <v>0</v>
      </c>
      <c r="O41" s="5"/>
      <c r="P41" s="6"/>
      <c r="Q41" s="15">
        <f t="shared" si="1"/>
        <v>0</v>
      </c>
      <c r="R41" s="15">
        <f t="shared" si="2"/>
        <v>0</v>
      </c>
      <c r="S41" s="5"/>
      <c r="T41" s="5"/>
      <c r="U41" s="5"/>
      <c r="V41" s="5"/>
      <c r="W41" s="5"/>
      <c r="X41" s="5"/>
    </row>
    <row r="42" spans="1:25" ht="15" thickBot="1" x14ac:dyDescent="0.35">
      <c r="A42" s="46" t="s">
        <v>50</v>
      </c>
      <c r="B42" s="47"/>
      <c r="C42" s="48"/>
      <c r="D42" s="34">
        <f>D39</f>
        <v>138.803</v>
      </c>
      <c r="E42" s="34">
        <f>E39</f>
        <v>35.873640000000002</v>
      </c>
      <c r="F42" s="29">
        <f>D42-E42</f>
        <v>102.92936</v>
      </c>
      <c r="G42" s="3"/>
      <c r="H42" s="3"/>
      <c r="I42" s="3"/>
      <c r="J42" s="3"/>
      <c r="K42" s="3"/>
      <c r="L42" s="3"/>
      <c r="M42" s="35">
        <f t="shared" si="0"/>
        <v>35.873640000000002</v>
      </c>
      <c r="N42" s="34">
        <f>N39</f>
        <v>138.803</v>
      </c>
      <c r="O42" s="3"/>
      <c r="P42" s="31"/>
      <c r="Q42" s="34">
        <f t="shared" si="1"/>
        <v>69.401499999999999</v>
      </c>
      <c r="R42" s="34">
        <f t="shared" si="2"/>
        <v>69.401499999999999</v>
      </c>
      <c r="S42" s="5"/>
      <c r="T42" s="5" t="s">
        <v>152</v>
      </c>
      <c r="U42" s="5"/>
      <c r="V42" s="5" t="s">
        <v>152</v>
      </c>
      <c r="W42" s="5"/>
      <c r="X42" s="5" t="s">
        <v>152</v>
      </c>
    </row>
    <row r="43" spans="1:25" ht="15" thickBot="1" x14ac:dyDescent="0.35">
      <c r="A43" s="2" t="s">
        <v>51</v>
      </c>
      <c r="B43" s="46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</row>
    <row r="44" spans="1:25" ht="15" thickBot="1" x14ac:dyDescent="0.35">
      <c r="A44" s="13" t="s">
        <v>110</v>
      </c>
      <c r="B44" s="46" t="s">
        <v>31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8"/>
    </row>
    <row r="45" spans="1:25" ht="15" thickBot="1" x14ac:dyDescent="0.35">
      <c r="A45" s="13" t="s">
        <v>111</v>
      </c>
      <c r="B45" s="44" t="s">
        <v>32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5"/>
    </row>
    <row r="46" spans="1:25" ht="53.4" thickBot="1" x14ac:dyDescent="0.35">
      <c r="A46" s="7" t="s">
        <v>142</v>
      </c>
      <c r="B46" s="5" t="s">
        <v>147</v>
      </c>
      <c r="C46" s="36" t="s">
        <v>148</v>
      </c>
      <c r="D46" s="16">
        <f>[1]Лист1!$D$44</f>
        <v>11.442</v>
      </c>
      <c r="E46" s="16">
        <v>0.88785000000000003</v>
      </c>
      <c r="F46" s="16">
        <f>[1]Лист1!$D$44-E46</f>
        <v>10.55415</v>
      </c>
      <c r="G46" s="5"/>
      <c r="H46" s="5"/>
      <c r="I46" s="5"/>
      <c r="J46" s="5"/>
      <c r="K46" s="5"/>
      <c r="L46" s="5"/>
      <c r="M46" s="27">
        <f>E46+F46</f>
        <v>11.442</v>
      </c>
      <c r="N46" s="16">
        <f>D46</f>
        <v>11.442</v>
      </c>
      <c r="O46" s="16"/>
      <c r="P46" s="6"/>
      <c r="Q46" s="16"/>
      <c r="R46" s="16">
        <f>D46</f>
        <v>11.442</v>
      </c>
      <c r="S46" s="5"/>
      <c r="T46" s="37">
        <f>'[2]ТЕО для ОП+ГВП'!$F$25</f>
        <v>95.250377597557801</v>
      </c>
      <c r="U46" s="5"/>
      <c r="V46" s="40">
        <f>'[2]ТЕО для ОП+ГВП'!$E$14/1000</f>
        <v>5.6255750020196955E-2</v>
      </c>
      <c r="W46" s="5"/>
      <c r="X46" s="38">
        <f>'[2]ТЕО для ОП+ГВП'!$E$23/1000</f>
        <v>1.4415060964915318</v>
      </c>
      <c r="Y46" s="18"/>
    </row>
    <row r="47" spans="1:25" ht="15" hidden="1" thickBot="1" x14ac:dyDescent="0.35">
      <c r="A47" s="44" t="s">
        <v>53</v>
      </c>
      <c r="B47" s="49"/>
      <c r="C47" s="45"/>
      <c r="D47" s="16">
        <f>[1]Лист1!D47</f>
        <v>0</v>
      </c>
      <c r="E47" s="16" t="str">
        <f>[1]Лист1!E47</f>
        <v>х</v>
      </c>
      <c r="F47" s="16" t="str">
        <f>[1]Лист1!F47</f>
        <v>х</v>
      </c>
      <c r="G47" s="5"/>
      <c r="H47" s="5"/>
      <c r="I47" s="5"/>
      <c r="J47" s="5"/>
      <c r="K47" s="5"/>
      <c r="L47" s="5"/>
      <c r="M47" s="25"/>
      <c r="N47" s="5"/>
      <c r="O47" s="16">
        <f>[1]Лист1!L47</f>
        <v>0</v>
      </c>
      <c r="P47" s="6"/>
      <c r="Q47" s="16">
        <f>Q46</f>
        <v>0</v>
      </c>
      <c r="R47" s="16">
        <f>R46</f>
        <v>11.442</v>
      </c>
      <c r="S47" s="5"/>
      <c r="T47" s="19">
        <f>T46</f>
        <v>95.250377597557801</v>
      </c>
      <c r="U47" s="16"/>
      <c r="V47" s="16">
        <f t="shared" ref="V47:X47" si="3">V46</f>
        <v>5.6255750020196955E-2</v>
      </c>
      <c r="W47" s="16"/>
      <c r="X47" s="16">
        <f t="shared" si="3"/>
        <v>1.4415060964915318</v>
      </c>
    </row>
    <row r="48" spans="1:25" ht="15" hidden="1" thickBot="1" x14ac:dyDescent="0.35">
      <c r="A48" s="13" t="s">
        <v>112</v>
      </c>
      <c r="B48" s="44" t="s">
        <v>35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5"/>
    </row>
    <row r="49" spans="1:24" ht="15" hidden="1" thickBot="1" x14ac:dyDescent="0.35">
      <c r="A49" s="4"/>
      <c r="B49" s="5"/>
      <c r="C49" s="5"/>
      <c r="D49" s="5"/>
      <c r="E49" s="5" t="s">
        <v>33</v>
      </c>
      <c r="F49" s="5" t="s">
        <v>33</v>
      </c>
      <c r="G49" s="5" t="s">
        <v>33</v>
      </c>
      <c r="H49" s="5" t="s">
        <v>33</v>
      </c>
      <c r="I49" s="5" t="s">
        <v>33</v>
      </c>
      <c r="J49" s="5" t="s">
        <v>33</v>
      </c>
      <c r="K49" s="5" t="s">
        <v>33</v>
      </c>
      <c r="L49" s="5" t="s">
        <v>33</v>
      </c>
      <c r="M49" s="25" t="s">
        <v>33</v>
      </c>
      <c r="N49" s="5"/>
      <c r="O49" s="5"/>
      <c r="P49" s="6"/>
      <c r="Q49" s="6"/>
      <c r="R49" s="5"/>
      <c r="S49" s="5"/>
      <c r="T49" s="5"/>
      <c r="U49" s="5"/>
      <c r="V49" s="5"/>
      <c r="W49" s="5"/>
      <c r="X49" s="5"/>
    </row>
    <row r="50" spans="1:24" ht="15" hidden="1" thickBot="1" x14ac:dyDescent="0.35">
      <c r="A50" s="44" t="s">
        <v>54</v>
      </c>
      <c r="B50" s="49"/>
      <c r="C50" s="45"/>
      <c r="D50" s="5"/>
      <c r="E50" s="5" t="s">
        <v>33</v>
      </c>
      <c r="F50" s="5" t="s">
        <v>33</v>
      </c>
      <c r="G50" s="5"/>
      <c r="H50" s="5"/>
      <c r="I50" s="5"/>
      <c r="J50" s="5"/>
      <c r="K50" s="5"/>
      <c r="L50" s="5"/>
      <c r="M50" s="25"/>
      <c r="N50" s="5"/>
      <c r="O50" s="5"/>
      <c r="P50" s="6"/>
      <c r="Q50" s="6"/>
      <c r="R50" s="5"/>
      <c r="S50" s="5"/>
      <c r="T50" s="5"/>
      <c r="U50" s="5"/>
      <c r="V50" s="5"/>
      <c r="W50" s="5"/>
      <c r="X50" s="5"/>
    </row>
    <row r="51" spans="1:24" ht="15" hidden="1" thickBot="1" x14ac:dyDescent="0.35">
      <c r="A51" s="13" t="s">
        <v>113</v>
      </c>
      <c r="B51" s="44" t="s">
        <v>55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5"/>
    </row>
    <row r="52" spans="1:24" ht="15" hidden="1" thickBot="1" x14ac:dyDescent="0.35">
      <c r="A52" s="4"/>
      <c r="B52" s="5"/>
      <c r="C52" s="5"/>
      <c r="D52" s="5"/>
      <c r="E52" s="5" t="s">
        <v>33</v>
      </c>
      <c r="F52" s="5" t="s">
        <v>33</v>
      </c>
      <c r="G52" s="5" t="s">
        <v>33</v>
      </c>
      <c r="H52" s="5" t="s">
        <v>33</v>
      </c>
      <c r="I52" s="5" t="s">
        <v>33</v>
      </c>
      <c r="J52" s="5" t="s">
        <v>33</v>
      </c>
      <c r="K52" s="5" t="s">
        <v>33</v>
      </c>
      <c r="L52" s="5" t="s">
        <v>33</v>
      </c>
      <c r="M52" s="25" t="s">
        <v>33</v>
      </c>
      <c r="N52" s="5"/>
      <c r="O52" s="5"/>
      <c r="P52" s="6"/>
      <c r="Q52" s="6"/>
      <c r="R52" s="5"/>
      <c r="S52" s="5"/>
      <c r="T52" s="5"/>
      <c r="U52" s="5"/>
      <c r="V52" s="5"/>
      <c r="W52" s="5"/>
      <c r="X52" s="5"/>
    </row>
    <row r="53" spans="1:24" ht="15" hidden="1" thickBot="1" x14ac:dyDescent="0.35">
      <c r="A53" s="44" t="s">
        <v>56</v>
      </c>
      <c r="B53" s="49"/>
      <c r="C53" s="45"/>
      <c r="D53" s="5"/>
      <c r="E53" s="5" t="s">
        <v>33</v>
      </c>
      <c r="F53" s="5" t="s">
        <v>33</v>
      </c>
      <c r="G53" s="5"/>
      <c r="H53" s="5"/>
      <c r="I53" s="5"/>
      <c r="J53" s="5"/>
      <c r="K53" s="5"/>
      <c r="L53" s="5"/>
      <c r="M53" s="25"/>
      <c r="N53" s="5"/>
      <c r="O53" s="5"/>
      <c r="P53" s="6"/>
      <c r="Q53" s="6"/>
      <c r="R53" s="5"/>
      <c r="S53" s="5"/>
      <c r="T53" s="5"/>
      <c r="U53" s="5"/>
      <c r="V53" s="5"/>
      <c r="W53" s="5"/>
      <c r="X53" s="5"/>
    </row>
    <row r="54" spans="1:24" ht="15" hidden="1" thickBot="1" x14ac:dyDescent="0.35">
      <c r="A54" s="13" t="s">
        <v>114</v>
      </c>
      <c r="B54" s="44" t="s">
        <v>37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5"/>
    </row>
    <row r="55" spans="1:24" ht="15" hidden="1" thickBot="1" x14ac:dyDescent="0.35">
      <c r="A55" s="4"/>
      <c r="B55" s="5"/>
      <c r="C55" s="5"/>
      <c r="D55" s="5"/>
      <c r="E55" s="5" t="s">
        <v>33</v>
      </c>
      <c r="F55" s="5" t="s">
        <v>33</v>
      </c>
      <c r="G55" s="5" t="s">
        <v>33</v>
      </c>
      <c r="H55" s="5" t="s">
        <v>33</v>
      </c>
      <c r="I55" s="5" t="s">
        <v>33</v>
      </c>
      <c r="J55" s="5" t="s">
        <v>33</v>
      </c>
      <c r="K55" s="5" t="s">
        <v>33</v>
      </c>
      <c r="L55" s="5" t="s">
        <v>33</v>
      </c>
      <c r="M55" s="25" t="s">
        <v>33</v>
      </c>
      <c r="N55" s="5"/>
      <c r="O55" s="5"/>
      <c r="P55" s="6"/>
      <c r="Q55" s="6"/>
      <c r="R55" s="5"/>
      <c r="S55" s="5"/>
      <c r="T55" s="5"/>
      <c r="U55" s="5"/>
      <c r="V55" s="5"/>
      <c r="W55" s="5"/>
      <c r="X55" s="5"/>
    </row>
    <row r="56" spans="1:24" ht="15" hidden="1" thickBot="1" x14ac:dyDescent="0.35">
      <c r="A56" s="44" t="s">
        <v>57</v>
      </c>
      <c r="B56" s="49"/>
      <c r="C56" s="45"/>
      <c r="D56" s="5"/>
      <c r="E56" s="5" t="s">
        <v>33</v>
      </c>
      <c r="F56" s="5" t="s">
        <v>33</v>
      </c>
      <c r="G56" s="5"/>
      <c r="H56" s="5"/>
      <c r="I56" s="5"/>
      <c r="J56" s="5"/>
      <c r="K56" s="5"/>
      <c r="L56" s="5"/>
      <c r="M56" s="25"/>
      <c r="N56" s="5"/>
      <c r="O56" s="5"/>
      <c r="P56" s="6"/>
      <c r="Q56" s="6"/>
      <c r="R56" s="5"/>
      <c r="S56" s="5"/>
      <c r="T56" s="5"/>
      <c r="U56" s="5"/>
      <c r="V56" s="5"/>
      <c r="W56" s="5"/>
      <c r="X56" s="5"/>
    </row>
    <row r="57" spans="1:24" ht="15" hidden="1" thickBot="1" x14ac:dyDescent="0.35">
      <c r="A57" s="44" t="s">
        <v>58</v>
      </c>
      <c r="B57" s="49"/>
      <c r="C57" s="45"/>
      <c r="D57" s="5"/>
      <c r="E57" s="5" t="s">
        <v>33</v>
      </c>
      <c r="F57" s="5" t="s">
        <v>33</v>
      </c>
      <c r="G57" s="5"/>
      <c r="H57" s="5"/>
      <c r="I57" s="5"/>
      <c r="J57" s="5"/>
      <c r="K57" s="5"/>
      <c r="L57" s="5"/>
      <c r="M57" s="25"/>
      <c r="N57" s="5"/>
      <c r="O57" s="5"/>
      <c r="P57" s="6"/>
      <c r="Q57" s="6"/>
      <c r="R57" s="5"/>
      <c r="S57" s="5"/>
      <c r="T57" s="5"/>
      <c r="U57" s="5"/>
      <c r="V57" s="5"/>
      <c r="W57" s="5"/>
      <c r="X57" s="5"/>
    </row>
    <row r="58" spans="1:24" ht="15" hidden="1" thickBot="1" x14ac:dyDescent="0.35">
      <c r="A58" s="13" t="s">
        <v>115</v>
      </c>
      <c r="B58" s="46" t="s">
        <v>40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8"/>
    </row>
    <row r="59" spans="1:24" ht="15" hidden="1" thickBot="1" x14ac:dyDescent="0.35">
      <c r="A59" s="13" t="s">
        <v>116</v>
      </c>
      <c r="B59" s="44" t="s">
        <v>32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5"/>
    </row>
    <row r="60" spans="1:24" ht="15" hidden="1" thickBot="1" x14ac:dyDescent="0.35">
      <c r="A60" s="4"/>
      <c r="B60" s="5"/>
      <c r="C60" s="5"/>
      <c r="D60" s="5"/>
      <c r="E60" s="5" t="s">
        <v>33</v>
      </c>
      <c r="F60" s="5" t="s">
        <v>33</v>
      </c>
      <c r="G60" s="5" t="s">
        <v>33</v>
      </c>
      <c r="H60" s="5" t="s">
        <v>33</v>
      </c>
      <c r="I60" s="5" t="s">
        <v>33</v>
      </c>
      <c r="J60" s="5" t="s">
        <v>33</v>
      </c>
      <c r="K60" s="5" t="s">
        <v>33</v>
      </c>
      <c r="L60" s="5" t="s">
        <v>33</v>
      </c>
      <c r="M60" s="25" t="s">
        <v>33</v>
      </c>
      <c r="N60" s="5"/>
      <c r="O60" s="5"/>
      <c r="P60" s="6"/>
      <c r="Q60" s="6"/>
      <c r="R60" s="5"/>
      <c r="S60" s="5"/>
      <c r="T60" s="5"/>
      <c r="U60" s="5"/>
      <c r="V60" s="5"/>
      <c r="W60" s="5"/>
      <c r="X60" s="5"/>
    </row>
    <row r="61" spans="1:24" ht="15" hidden="1" thickBot="1" x14ac:dyDescent="0.35">
      <c r="A61" s="44" t="s">
        <v>59</v>
      </c>
      <c r="B61" s="49"/>
      <c r="C61" s="45"/>
      <c r="D61" s="5"/>
      <c r="E61" s="5" t="s">
        <v>33</v>
      </c>
      <c r="F61" s="5" t="s">
        <v>33</v>
      </c>
      <c r="G61" s="5"/>
      <c r="H61" s="5"/>
      <c r="I61" s="5"/>
      <c r="J61" s="5"/>
      <c r="K61" s="5"/>
      <c r="L61" s="5"/>
      <c r="M61" s="25"/>
      <c r="N61" s="5"/>
      <c r="O61" s="5"/>
      <c r="P61" s="6"/>
      <c r="Q61" s="6"/>
      <c r="R61" s="5"/>
      <c r="S61" s="5"/>
      <c r="T61" s="5"/>
      <c r="U61" s="5"/>
      <c r="V61" s="5"/>
      <c r="W61" s="5"/>
      <c r="X61" s="5"/>
    </row>
    <row r="62" spans="1:24" ht="15" hidden="1" thickBot="1" x14ac:dyDescent="0.35">
      <c r="A62" s="13" t="s">
        <v>117</v>
      </c>
      <c r="B62" s="44" t="s">
        <v>35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5"/>
    </row>
    <row r="63" spans="1:24" ht="15" hidden="1" thickBot="1" x14ac:dyDescent="0.35">
      <c r="A63" s="4"/>
      <c r="B63" s="5"/>
      <c r="C63" s="5"/>
      <c r="D63" s="5"/>
      <c r="E63" s="5" t="s">
        <v>33</v>
      </c>
      <c r="F63" s="5" t="s">
        <v>33</v>
      </c>
      <c r="G63" s="5" t="s">
        <v>33</v>
      </c>
      <c r="H63" s="5" t="s">
        <v>33</v>
      </c>
      <c r="I63" s="5" t="s">
        <v>33</v>
      </c>
      <c r="J63" s="5" t="s">
        <v>33</v>
      </c>
      <c r="K63" s="5" t="s">
        <v>33</v>
      </c>
      <c r="L63" s="5" t="s">
        <v>33</v>
      </c>
      <c r="M63" s="25" t="s">
        <v>33</v>
      </c>
      <c r="N63" s="5"/>
      <c r="O63" s="5"/>
      <c r="P63" s="6"/>
      <c r="Q63" s="6"/>
      <c r="R63" s="5"/>
      <c r="S63" s="5"/>
      <c r="T63" s="5"/>
      <c r="U63" s="5"/>
      <c r="V63" s="5"/>
      <c r="W63" s="5"/>
      <c r="X63" s="5"/>
    </row>
    <row r="64" spans="1:24" ht="15" hidden="1" thickBot="1" x14ac:dyDescent="0.35">
      <c r="A64" s="44" t="s">
        <v>60</v>
      </c>
      <c r="B64" s="49"/>
      <c r="C64" s="45"/>
      <c r="D64" s="5"/>
      <c r="E64" s="5" t="s">
        <v>33</v>
      </c>
      <c r="F64" s="5" t="s">
        <v>33</v>
      </c>
      <c r="G64" s="5"/>
      <c r="H64" s="5"/>
      <c r="I64" s="5"/>
      <c r="J64" s="5"/>
      <c r="K64" s="5"/>
      <c r="L64" s="5"/>
      <c r="M64" s="25"/>
      <c r="N64" s="5"/>
      <c r="O64" s="5"/>
      <c r="P64" s="6"/>
      <c r="Q64" s="6"/>
      <c r="R64" s="5"/>
      <c r="S64" s="5"/>
      <c r="T64" s="5"/>
      <c r="U64" s="5"/>
      <c r="V64" s="5"/>
      <c r="W64" s="5"/>
      <c r="X64" s="5"/>
    </row>
    <row r="65" spans="1:24" ht="15" hidden="1" thickBot="1" x14ac:dyDescent="0.35">
      <c r="A65" s="13" t="s">
        <v>118</v>
      </c>
      <c r="B65" s="44" t="s">
        <v>43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5"/>
    </row>
    <row r="66" spans="1:24" ht="15" hidden="1" thickBot="1" x14ac:dyDescent="0.35">
      <c r="A66" s="4"/>
      <c r="B66" s="5"/>
      <c r="C66" s="5"/>
      <c r="D66" s="5"/>
      <c r="E66" s="5" t="s">
        <v>33</v>
      </c>
      <c r="F66" s="5" t="s">
        <v>33</v>
      </c>
      <c r="G66" s="5" t="s">
        <v>33</v>
      </c>
      <c r="H66" s="5" t="s">
        <v>33</v>
      </c>
      <c r="I66" s="5" t="s">
        <v>33</v>
      </c>
      <c r="J66" s="5" t="s">
        <v>33</v>
      </c>
      <c r="K66" s="5" t="s">
        <v>33</v>
      </c>
      <c r="L66" s="5" t="s">
        <v>33</v>
      </c>
      <c r="M66" s="25" t="s">
        <v>33</v>
      </c>
      <c r="N66" s="5"/>
      <c r="O66" s="5"/>
      <c r="P66" s="6"/>
      <c r="Q66" s="6"/>
      <c r="R66" s="5"/>
      <c r="S66" s="5"/>
      <c r="T66" s="5"/>
      <c r="U66" s="5"/>
      <c r="V66" s="5"/>
      <c r="W66" s="5"/>
      <c r="X66" s="5"/>
    </row>
    <row r="67" spans="1:24" ht="15" hidden="1" thickBot="1" x14ac:dyDescent="0.35">
      <c r="A67" s="44" t="s">
        <v>61</v>
      </c>
      <c r="B67" s="49"/>
      <c r="C67" s="45"/>
      <c r="D67" s="5"/>
      <c r="E67" s="5" t="s">
        <v>33</v>
      </c>
      <c r="F67" s="5" t="s">
        <v>33</v>
      </c>
      <c r="G67" s="5"/>
      <c r="H67" s="5"/>
      <c r="I67" s="5"/>
      <c r="J67" s="5"/>
      <c r="K67" s="5"/>
      <c r="L67" s="5"/>
      <c r="M67" s="25"/>
      <c r="N67" s="5"/>
      <c r="O67" s="5"/>
      <c r="P67" s="6"/>
      <c r="Q67" s="6"/>
      <c r="R67" s="5"/>
      <c r="S67" s="5"/>
      <c r="T67" s="5"/>
      <c r="U67" s="5"/>
      <c r="V67" s="5"/>
      <c r="W67" s="5"/>
      <c r="X67" s="5"/>
    </row>
    <row r="68" spans="1:24" ht="15" hidden="1" thickBot="1" x14ac:dyDescent="0.35">
      <c r="A68" s="4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26"/>
      <c r="N68" s="5"/>
      <c r="O68" s="5"/>
      <c r="P68" s="6"/>
      <c r="Q68" s="6"/>
      <c r="R68" s="5"/>
      <c r="S68" s="5"/>
      <c r="T68" s="6"/>
      <c r="U68" s="6"/>
      <c r="V68" s="6"/>
      <c r="W68" s="6"/>
      <c r="X68" s="6"/>
    </row>
    <row r="69" spans="1:24" ht="15" hidden="1" thickBot="1" x14ac:dyDescent="0.35">
      <c r="A69" s="13" t="s">
        <v>119</v>
      </c>
      <c r="B69" s="44" t="s">
        <v>46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5"/>
    </row>
    <row r="70" spans="1:24" ht="15" hidden="1" thickBot="1" x14ac:dyDescent="0.35">
      <c r="A70" s="4"/>
      <c r="B70" s="5"/>
      <c r="C70" s="5"/>
      <c r="D70" s="5"/>
      <c r="E70" s="5" t="s">
        <v>33</v>
      </c>
      <c r="F70" s="5" t="s">
        <v>33</v>
      </c>
      <c r="G70" s="5" t="s">
        <v>33</v>
      </c>
      <c r="H70" s="5" t="s">
        <v>33</v>
      </c>
      <c r="I70" s="5" t="s">
        <v>33</v>
      </c>
      <c r="J70" s="5" t="s">
        <v>33</v>
      </c>
      <c r="K70" s="5" t="s">
        <v>33</v>
      </c>
      <c r="L70" s="5" t="s">
        <v>33</v>
      </c>
      <c r="M70" s="25" t="s">
        <v>33</v>
      </c>
      <c r="N70" s="5"/>
      <c r="O70" s="5"/>
      <c r="P70" s="6"/>
      <c r="Q70" s="6"/>
      <c r="R70" s="5"/>
      <c r="S70" s="5"/>
      <c r="T70" s="5"/>
      <c r="U70" s="5"/>
      <c r="V70" s="5"/>
      <c r="W70" s="5"/>
      <c r="X70" s="5"/>
    </row>
    <row r="71" spans="1:24" ht="15" hidden="1" thickBot="1" x14ac:dyDescent="0.35">
      <c r="A71" s="44" t="s">
        <v>62</v>
      </c>
      <c r="B71" s="49"/>
      <c r="C71" s="45"/>
      <c r="D71" s="5"/>
      <c r="E71" s="5" t="s">
        <v>33</v>
      </c>
      <c r="F71" s="5" t="s">
        <v>33</v>
      </c>
      <c r="G71" s="5"/>
      <c r="H71" s="5"/>
      <c r="I71" s="5"/>
      <c r="J71" s="5"/>
      <c r="K71" s="5"/>
      <c r="L71" s="5"/>
      <c r="M71" s="25"/>
      <c r="N71" s="5"/>
      <c r="O71" s="5"/>
      <c r="P71" s="6"/>
      <c r="Q71" s="6"/>
      <c r="R71" s="5"/>
      <c r="S71" s="5"/>
      <c r="T71" s="5"/>
      <c r="U71" s="5"/>
      <c r="V71" s="5"/>
      <c r="W71" s="5"/>
      <c r="X71" s="5"/>
    </row>
    <row r="72" spans="1:24" ht="15" hidden="1" thickBot="1" x14ac:dyDescent="0.35">
      <c r="A72" s="13" t="s">
        <v>120</v>
      </c>
      <c r="B72" s="44" t="s">
        <v>37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5"/>
    </row>
    <row r="73" spans="1:24" ht="15" hidden="1" thickBot="1" x14ac:dyDescent="0.35">
      <c r="A73" s="4"/>
      <c r="B73" s="5"/>
      <c r="C73" s="5"/>
      <c r="D73" s="5"/>
      <c r="E73" s="5" t="s">
        <v>33</v>
      </c>
      <c r="F73" s="5" t="s">
        <v>33</v>
      </c>
      <c r="G73" s="5" t="s">
        <v>33</v>
      </c>
      <c r="H73" s="5" t="s">
        <v>33</v>
      </c>
      <c r="I73" s="5" t="s">
        <v>33</v>
      </c>
      <c r="J73" s="5" t="s">
        <v>33</v>
      </c>
      <c r="K73" s="5" t="s">
        <v>33</v>
      </c>
      <c r="L73" s="5" t="s">
        <v>33</v>
      </c>
      <c r="M73" s="25" t="s">
        <v>33</v>
      </c>
      <c r="N73" s="5"/>
      <c r="O73" s="5"/>
      <c r="P73" s="6"/>
      <c r="Q73" s="6"/>
      <c r="R73" s="5"/>
      <c r="S73" s="5"/>
      <c r="T73" s="5"/>
      <c r="U73" s="5"/>
      <c r="V73" s="5"/>
      <c r="W73" s="5"/>
      <c r="X73" s="5"/>
    </row>
    <row r="74" spans="1:24" ht="15" hidden="1" thickBot="1" x14ac:dyDescent="0.35">
      <c r="A74" s="44" t="s">
        <v>63</v>
      </c>
      <c r="B74" s="49"/>
      <c r="C74" s="45"/>
      <c r="D74" s="5"/>
      <c r="E74" s="5" t="s">
        <v>33</v>
      </c>
      <c r="F74" s="5" t="s">
        <v>33</v>
      </c>
      <c r="G74" s="5"/>
      <c r="H74" s="5"/>
      <c r="I74" s="5"/>
      <c r="J74" s="5"/>
      <c r="K74" s="5"/>
      <c r="L74" s="5"/>
      <c r="M74" s="25"/>
      <c r="N74" s="5"/>
      <c r="O74" s="5"/>
      <c r="P74" s="6"/>
      <c r="Q74" s="6"/>
      <c r="R74" s="5"/>
      <c r="S74" s="5"/>
      <c r="T74" s="5"/>
      <c r="U74" s="5"/>
      <c r="V74" s="5"/>
      <c r="W74" s="5"/>
      <c r="X74" s="5"/>
    </row>
    <row r="75" spans="1:24" ht="15" hidden="1" thickBot="1" x14ac:dyDescent="0.35">
      <c r="A75" s="44" t="s">
        <v>64</v>
      </c>
      <c r="B75" s="49"/>
      <c r="C75" s="45"/>
      <c r="D75" s="5"/>
      <c r="E75" s="5" t="s">
        <v>33</v>
      </c>
      <c r="F75" s="5" t="s">
        <v>33</v>
      </c>
      <c r="G75" s="5"/>
      <c r="H75" s="5"/>
      <c r="I75" s="5"/>
      <c r="J75" s="5"/>
      <c r="K75" s="5"/>
      <c r="L75" s="5"/>
      <c r="M75" s="25"/>
      <c r="N75" s="5"/>
      <c r="O75" s="5"/>
      <c r="P75" s="6"/>
      <c r="Q75" s="6"/>
      <c r="R75" s="5"/>
      <c r="S75" s="5"/>
      <c r="T75" s="5"/>
      <c r="U75" s="5"/>
      <c r="V75" s="5"/>
      <c r="W75" s="5"/>
      <c r="X75" s="5"/>
    </row>
    <row r="76" spans="1:24" ht="15" customHeight="1" thickBot="1" x14ac:dyDescent="0.35">
      <c r="A76" s="46" t="s">
        <v>65</v>
      </c>
      <c r="B76" s="47"/>
      <c r="C76" s="48"/>
      <c r="D76" s="29">
        <f>D46</f>
        <v>11.442</v>
      </c>
      <c r="E76" s="29">
        <f t="shared" ref="E76" si="4">E46</f>
        <v>0.88785000000000003</v>
      </c>
      <c r="F76" s="29">
        <f>F46</f>
        <v>10.55415</v>
      </c>
      <c r="G76" s="3"/>
      <c r="H76" s="3"/>
      <c r="I76" s="3"/>
      <c r="J76" s="3"/>
      <c r="K76" s="3"/>
      <c r="L76" s="3"/>
      <c r="M76" s="30">
        <f>M46</f>
        <v>11.442</v>
      </c>
      <c r="N76" s="29">
        <f>N46</f>
        <v>11.442</v>
      </c>
      <c r="O76" s="29"/>
      <c r="P76" s="31"/>
      <c r="Q76" s="32"/>
      <c r="R76" s="29">
        <f>R46</f>
        <v>11.442</v>
      </c>
      <c r="S76" s="3"/>
      <c r="T76" s="39">
        <f>T46</f>
        <v>95.250377597557801</v>
      </c>
      <c r="U76" s="33"/>
      <c r="V76" s="41">
        <f>V46</f>
        <v>5.6255750020196955E-2</v>
      </c>
      <c r="W76" s="33"/>
      <c r="X76" s="29">
        <f>X46</f>
        <v>1.4415060964915318</v>
      </c>
    </row>
    <row r="77" spans="1:24" ht="15" hidden="1" thickBot="1" x14ac:dyDescent="0.35">
      <c r="A77" s="2" t="s">
        <v>66</v>
      </c>
      <c r="B77" s="46" t="s">
        <v>67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8"/>
    </row>
    <row r="78" spans="1:24" ht="15" hidden="1" thickBot="1" x14ac:dyDescent="0.35">
      <c r="A78" s="13" t="s">
        <v>121</v>
      </c>
      <c r="B78" s="46" t="s">
        <v>31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8"/>
    </row>
    <row r="79" spans="1:24" ht="15" hidden="1" thickBot="1" x14ac:dyDescent="0.35">
      <c r="A79" s="13" t="s">
        <v>122</v>
      </c>
      <c r="B79" s="44" t="s">
        <v>32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5"/>
    </row>
    <row r="80" spans="1:24" ht="15" hidden="1" thickBot="1" x14ac:dyDescent="0.35">
      <c r="A80" s="4"/>
      <c r="B80" s="5"/>
      <c r="C80" s="5"/>
      <c r="D80" s="5"/>
      <c r="E80" s="5" t="s">
        <v>33</v>
      </c>
      <c r="F80" s="5" t="s">
        <v>33</v>
      </c>
      <c r="G80" s="5" t="s">
        <v>33</v>
      </c>
      <c r="H80" s="5" t="s">
        <v>33</v>
      </c>
      <c r="I80" s="5" t="s">
        <v>33</v>
      </c>
      <c r="J80" s="5" t="s">
        <v>33</v>
      </c>
      <c r="K80" s="5" t="s">
        <v>33</v>
      </c>
      <c r="L80" s="5" t="s">
        <v>33</v>
      </c>
      <c r="M80" s="25" t="s">
        <v>33</v>
      </c>
      <c r="N80" s="5"/>
      <c r="O80" s="5"/>
      <c r="P80" s="6"/>
      <c r="Q80" s="6"/>
      <c r="R80" s="5"/>
      <c r="S80" s="5"/>
      <c r="T80" s="5"/>
      <c r="U80" s="5"/>
      <c r="V80" s="5"/>
      <c r="W80" s="5"/>
      <c r="X80" s="5"/>
    </row>
    <row r="81" spans="1:24" ht="15" hidden="1" thickBot="1" x14ac:dyDescent="0.35">
      <c r="A81" s="44" t="s">
        <v>68</v>
      </c>
      <c r="B81" s="49"/>
      <c r="C81" s="45"/>
      <c r="D81" s="5"/>
      <c r="E81" s="5" t="s">
        <v>33</v>
      </c>
      <c r="F81" s="5" t="s">
        <v>33</v>
      </c>
      <c r="G81" s="5"/>
      <c r="H81" s="5"/>
      <c r="I81" s="5"/>
      <c r="J81" s="5"/>
      <c r="K81" s="5"/>
      <c r="L81" s="5"/>
      <c r="M81" s="25"/>
      <c r="N81" s="5"/>
      <c r="O81" s="5"/>
      <c r="P81" s="6"/>
      <c r="Q81" s="6"/>
      <c r="R81" s="5"/>
      <c r="S81" s="5"/>
      <c r="T81" s="5"/>
      <c r="U81" s="5"/>
      <c r="V81" s="5"/>
      <c r="W81" s="5"/>
      <c r="X81" s="5"/>
    </row>
    <row r="82" spans="1:24" ht="15" hidden="1" thickBot="1" x14ac:dyDescent="0.35">
      <c r="A82" s="13" t="s">
        <v>123</v>
      </c>
      <c r="B82" s="44" t="s">
        <v>35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5"/>
    </row>
    <row r="83" spans="1:24" ht="15" hidden="1" thickBot="1" x14ac:dyDescent="0.35">
      <c r="A83" s="4"/>
      <c r="B83" s="5"/>
      <c r="C83" s="5"/>
      <c r="D83" s="5"/>
      <c r="E83" s="5" t="s">
        <v>33</v>
      </c>
      <c r="F83" s="5" t="s">
        <v>33</v>
      </c>
      <c r="G83" s="5" t="s">
        <v>33</v>
      </c>
      <c r="H83" s="5" t="s">
        <v>33</v>
      </c>
      <c r="I83" s="5" t="s">
        <v>33</v>
      </c>
      <c r="J83" s="5" t="s">
        <v>33</v>
      </c>
      <c r="K83" s="5" t="s">
        <v>33</v>
      </c>
      <c r="L83" s="5" t="s">
        <v>33</v>
      </c>
      <c r="M83" s="25" t="s">
        <v>33</v>
      </c>
      <c r="N83" s="5"/>
      <c r="O83" s="5"/>
      <c r="P83" s="6"/>
      <c r="Q83" s="6"/>
      <c r="R83" s="5"/>
      <c r="S83" s="5"/>
      <c r="T83" s="5"/>
      <c r="U83" s="5"/>
      <c r="V83" s="5"/>
      <c r="W83" s="5"/>
      <c r="X83" s="5"/>
    </row>
    <row r="84" spans="1:24" ht="15" hidden="1" thickBot="1" x14ac:dyDescent="0.35">
      <c r="A84" s="44" t="s">
        <v>69</v>
      </c>
      <c r="B84" s="49"/>
      <c r="C84" s="45"/>
      <c r="D84" s="5"/>
      <c r="E84" s="5" t="s">
        <v>33</v>
      </c>
      <c r="F84" s="5" t="s">
        <v>33</v>
      </c>
      <c r="G84" s="5"/>
      <c r="H84" s="5"/>
      <c r="I84" s="5"/>
      <c r="J84" s="5"/>
      <c r="K84" s="5"/>
      <c r="L84" s="5"/>
      <c r="M84" s="25"/>
      <c r="N84" s="5"/>
      <c r="O84" s="5"/>
      <c r="P84" s="6"/>
      <c r="Q84" s="6"/>
      <c r="R84" s="5"/>
      <c r="S84" s="5"/>
      <c r="T84" s="5"/>
      <c r="U84" s="5"/>
      <c r="V84" s="5"/>
      <c r="W84" s="5"/>
      <c r="X84" s="5"/>
    </row>
    <row r="85" spans="1:24" ht="15" hidden="1" thickBot="1" x14ac:dyDescent="0.35">
      <c r="A85" s="13" t="s">
        <v>124</v>
      </c>
      <c r="B85" s="44" t="s">
        <v>37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5"/>
    </row>
    <row r="86" spans="1:24" ht="15" hidden="1" thickBot="1" x14ac:dyDescent="0.35">
      <c r="A86" s="4"/>
      <c r="B86" s="5"/>
      <c r="C86" s="5"/>
      <c r="D86" s="5"/>
      <c r="E86" s="5" t="s">
        <v>33</v>
      </c>
      <c r="F86" s="5" t="s">
        <v>33</v>
      </c>
      <c r="G86" s="5" t="s">
        <v>33</v>
      </c>
      <c r="H86" s="5" t="s">
        <v>33</v>
      </c>
      <c r="I86" s="5" t="s">
        <v>33</v>
      </c>
      <c r="J86" s="5" t="s">
        <v>33</v>
      </c>
      <c r="K86" s="5" t="s">
        <v>33</v>
      </c>
      <c r="L86" s="5" t="s">
        <v>33</v>
      </c>
      <c r="M86" s="25" t="s">
        <v>33</v>
      </c>
      <c r="N86" s="5"/>
      <c r="O86" s="5"/>
      <c r="P86" s="6"/>
      <c r="Q86" s="6"/>
      <c r="R86" s="5"/>
      <c r="S86" s="5"/>
      <c r="T86" s="5"/>
      <c r="U86" s="5"/>
      <c r="V86" s="5"/>
      <c r="W86" s="5"/>
      <c r="X86" s="5"/>
    </row>
    <row r="87" spans="1:24" ht="15" hidden="1" thickBot="1" x14ac:dyDescent="0.35">
      <c r="A87" s="44" t="s">
        <v>70</v>
      </c>
      <c r="B87" s="49"/>
      <c r="C87" s="45"/>
      <c r="D87" s="5"/>
      <c r="E87" s="5" t="s">
        <v>33</v>
      </c>
      <c r="F87" s="5" t="s">
        <v>33</v>
      </c>
      <c r="G87" s="5"/>
      <c r="H87" s="5"/>
      <c r="I87" s="5"/>
      <c r="J87" s="5"/>
      <c r="K87" s="5"/>
      <c r="L87" s="5"/>
      <c r="M87" s="25"/>
      <c r="N87" s="5"/>
      <c r="O87" s="5"/>
      <c r="P87" s="6"/>
      <c r="Q87" s="6"/>
      <c r="R87" s="5"/>
      <c r="S87" s="5"/>
      <c r="T87" s="5"/>
      <c r="U87" s="5"/>
      <c r="V87" s="5"/>
      <c r="W87" s="5"/>
      <c r="X87" s="5"/>
    </row>
    <row r="88" spans="1:24" ht="15" hidden="1" thickBot="1" x14ac:dyDescent="0.35">
      <c r="A88" s="46" t="s">
        <v>71</v>
      </c>
      <c r="B88" s="47"/>
      <c r="C88" s="48"/>
      <c r="D88" s="5"/>
      <c r="E88" s="5" t="s">
        <v>33</v>
      </c>
      <c r="F88" s="5" t="s">
        <v>33</v>
      </c>
      <c r="G88" s="5"/>
      <c r="H88" s="5"/>
      <c r="I88" s="5"/>
      <c r="J88" s="5"/>
      <c r="K88" s="5"/>
      <c r="L88" s="5"/>
      <c r="M88" s="25"/>
      <c r="N88" s="5"/>
      <c r="O88" s="5"/>
      <c r="P88" s="6"/>
      <c r="Q88" s="6"/>
      <c r="R88" s="5"/>
      <c r="S88" s="5"/>
      <c r="T88" s="5"/>
      <c r="U88" s="5"/>
      <c r="V88" s="5"/>
      <c r="W88" s="5"/>
      <c r="X88" s="5"/>
    </row>
    <row r="89" spans="1:24" ht="15" hidden="1" thickBot="1" x14ac:dyDescent="0.35">
      <c r="A89" s="13" t="s">
        <v>125</v>
      </c>
      <c r="B89" s="46" t="s">
        <v>40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8"/>
    </row>
    <row r="90" spans="1:24" ht="15" hidden="1" thickBot="1" x14ac:dyDescent="0.35">
      <c r="A90" s="13" t="s">
        <v>126</v>
      </c>
      <c r="B90" s="44" t="s">
        <v>32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5"/>
    </row>
    <row r="91" spans="1:24" ht="15" hidden="1" thickBot="1" x14ac:dyDescent="0.35">
      <c r="A91" s="4"/>
      <c r="B91" s="5"/>
      <c r="C91" s="5"/>
      <c r="D91" s="5"/>
      <c r="E91" s="5" t="s">
        <v>33</v>
      </c>
      <c r="F91" s="5" t="s">
        <v>33</v>
      </c>
      <c r="G91" s="5" t="s">
        <v>33</v>
      </c>
      <c r="H91" s="5" t="s">
        <v>33</v>
      </c>
      <c r="I91" s="5" t="s">
        <v>33</v>
      </c>
      <c r="J91" s="5" t="s">
        <v>33</v>
      </c>
      <c r="K91" s="5" t="s">
        <v>33</v>
      </c>
      <c r="L91" s="5" t="s">
        <v>33</v>
      </c>
      <c r="M91" s="25" t="s">
        <v>33</v>
      </c>
      <c r="N91" s="5"/>
      <c r="O91" s="5"/>
      <c r="P91" s="6"/>
      <c r="Q91" s="6"/>
      <c r="R91" s="5"/>
      <c r="S91" s="5"/>
      <c r="T91" s="5"/>
      <c r="U91" s="5"/>
      <c r="V91" s="5"/>
      <c r="W91" s="5"/>
      <c r="X91" s="5"/>
    </row>
    <row r="92" spans="1:24" ht="15" hidden="1" thickBot="1" x14ac:dyDescent="0.35">
      <c r="A92" s="44" t="s">
        <v>72</v>
      </c>
      <c r="B92" s="49"/>
      <c r="C92" s="45"/>
      <c r="D92" s="5"/>
      <c r="E92" s="5" t="s">
        <v>33</v>
      </c>
      <c r="F92" s="5" t="s">
        <v>33</v>
      </c>
      <c r="G92" s="5"/>
      <c r="H92" s="5"/>
      <c r="I92" s="5"/>
      <c r="J92" s="5"/>
      <c r="K92" s="5"/>
      <c r="L92" s="5"/>
      <c r="M92" s="25"/>
      <c r="N92" s="5"/>
      <c r="O92" s="5"/>
      <c r="P92" s="6"/>
      <c r="Q92" s="6"/>
      <c r="R92" s="5"/>
      <c r="S92" s="5"/>
      <c r="T92" s="5"/>
      <c r="U92" s="5"/>
      <c r="V92" s="5"/>
      <c r="W92" s="5"/>
      <c r="X92" s="5"/>
    </row>
    <row r="93" spans="1:24" ht="15" hidden="1" thickBot="1" x14ac:dyDescent="0.35">
      <c r="A93" s="13" t="s">
        <v>127</v>
      </c>
      <c r="B93" s="44" t="s">
        <v>35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5"/>
    </row>
    <row r="94" spans="1:24" ht="15" hidden="1" thickBot="1" x14ac:dyDescent="0.35">
      <c r="A94" s="4"/>
      <c r="B94" s="5"/>
      <c r="C94" s="5"/>
      <c r="D94" s="5"/>
      <c r="E94" s="5" t="s">
        <v>33</v>
      </c>
      <c r="F94" s="5" t="s">
        <v>33</v>
      </c>
      <c r="G94" s="5" t="s">
        <v>33</v>
      </c>
      <c r="H94" s="5" t="s">
        <v>33</v>
      </c>
      <c r="I94" s="5" t="s">
        <v>33</v>
      </c>
      <c r="J94" s="5" t="s">
        <v>33</v>
      </c>
      <c r="K94" s="5" t="s">
        <v>33</v>
      </c>
      <c r="L94" s="5" t="s">
        <v>33</v>
      </c>
      <c r="M94" s="25" t="s">
        <v>33</v>
      </c>
      <c r="N94" s="5"/>
      <c r="O94" s="5"/>
      <c r="P94" s="6"/>
      <c r="Q94" s="6"/>
      <c r="R94" s="5"/>
      <c r="S94" s="5"/>
      <c r="T94" s="5"/>
      <c r="U94" s="5"/>
      <c r="V94" s="5"/>
      <c r="W94" s="5"/>
      <c r="X94" s="5"/>
    </row>
    <row r="95" spans="1:24" ht="15" hidden="1" thickBot="1" x14ac:dyDescent="0.35">
      <c r="A95" s="44" t="s">
        <v>73</v>
      </c>
      <c r="B95" s="49"/>
      <c r="C95" s="45"/>
      <c r="D95" s="5"/>
      <c r="E95" s="5" t="s">
        <v>33</v>
      </c>
      <c r="F95" s="5" t="s">
        <v>33</v>
      </c>
      <c r="G95" s="5"/>
      <c r="H95" s="5"/>
      <c r="I95" s="5"/>
      <c r="J95" s="5"/>
      <c r="K95" s="5"/>
      <c r="L95" s="5"/>
      <c r="M95" s="25"/>
      <c r="N95" s="5"/>
      <c r="O95" s="5"/>
      <c r="P95" s="6"/>
      <c r="Q95" s="6"/>
      <c r="R95" s="5"/>
      <c r="S95" s="5"/>
      <c r="T95" s="5"/>
      <c r="U95" s="5"/>
      <c r="V95" s="5"/>
      <c r="W95" s="5"/>
      <c r="X95" s="5"/>
    </row>
    <row r="96" spans="1:24" ht="15" hidden="1" thickBot="1" x14ac:dyDescent="0.35">
      <c r="A96" s="13" t="s">
        <v>128</v>
      </c>
      <c r="B96" s="44" t="s">
        <v>43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5"/>
    </row>
    <row r="97" spans="1:24" ht="15" hidden="1" thickBot="1" x14ac:dyDescent="0.35">
      <c r="A97" s="4"/>
      <c r="B97" s="5"/>
      <c r="C97" s="5"/>
      <c r="D97" s="5"/>
      <c r="E97" s="5" t="s">
        <v>33</v>
      </c>
      <c r="F97" s="5" t="s">
        <v>33</v>
      </c>
      <c r="G97" s="5" t="s">
        <v>33</v>
      </c>
      <c r="H97" s="5" t="s">
        <v>33</v>
      </c>
      <c r="I97" s="5" t="s">
        <v>33</v>
      </c>
      <c r="J97" s="5" t="s">
        <v>33</v>
      </c>
      <c r="K97" s="5" t="s">
        <v>33</v>
      </c>
      <c r="L97" s="5" t="s">
        <v>33</v>
      </c>
      <c r="M97" s="25" t="s">
        <v>33</v>
      </c>
      <c r="N97" s="5"/>
      <c r="O97" s="5"/>
      <c r="P97" s="6"/>
      <c r="Q97" s="6"/>
      <c r="R97" s="5"/>
      <c r="S97" s="5"/>
      <c r="T97" s="5"/>
      <c r="U97" s="5"/>
      <c r="V97" s="5"/>
      <c r="W97" s="5"/>
      <c r="X97" s="5"/>
    </row>
    <row r="98" spans="1:24" ht="15" hidden="1" thickBot="1" x14ac:dyDescent="0.35">
      <c r="A98" s="44" t="s">
        <v>74</v>
      </c>
      <c r="B98" s="49"/>
      <c r="C98" s="45"/>
      <c r="D98" s="5"/>
      <c r="E98" s="5" t="s">
        <v>33</v>
      </c>
      <c r="F98" s="5" t="s">
        <v>33</v>
      </c>
      <c r="G98" s="5"/>
      <c r="H98" s="5"/>
      <c r="I98" s="5"/>
      <c r="J98" s="5"/>
      <c r="K98" s="5"/>
      <c r="L98" s="5"/>
      <c r="M98" s="25"/>
      <c r="N98" s="5"/>
      <c r="O98" s="5"/>
      <c r="P98" s="6"/>
      <c r="Q98" s="6"/>
      <c r="R98" s="5"/>
      <c r="S98" s="5"/>
      <c r="T98" s="5"/>
      <c r="U98" s="5"/>
      <c r="V98" s="5"/>
      <c r="W98" s="5"/>
      <c r="X98" s="5"/>
    </row>
    <row r="99" spans="1:24" ht="15" hidden="1" thickBot="1" x14ac:dyDescent="0.35">
      <c r="A99" s="4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26"/>
      <c r="N99" s="5"/>
      <c r="O99" s="5"/>
      <c r="P99" s="6"/>
      <c r="Q99" s="6"/>
      <c r="R99" s="5"/>
      <c r="S99" s="5"/>
      <c r="T99" s="6"/>
      <c r="U99" s="6"/>
      <c r="V99" s="6"/>
      <c r="W99" s="6"/>
      <c r="X99" s="6"/>
    </row>
    <row r="100" spans="1:24" ht="15" hidden="1" thickBot="1" x14ac:dyDescent="0.35">
      <c r="A100" s="13" t="s">
        <v>129</v>
      </c>
      <c r="B100" s="44" t="s">
        <v>46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5"/>
    </row>
    <row r="101" spans="1:24" ht="15" hidden="1" thickBot="1" x14ac:dyDescent="0.35">
      <c r="A101" s="4"/>
      <c r="B101" s="5"/>
      <c r="C101" s="5"/>
      <c r="D101" s="5"/>
      <c r="E101" s="5" t="s">
        <v>33</v>
      </c>
      <c r="F101" s="5" t="s">
        <v>33</v>
      </c>
      <c r="G101" s="5" t="s">
        <v>33</v>
      </c>
      <c r="H101" s="5" t="s">
        <v>33</v>
      </c>
      <c r="I101" s="5" t="s">
        <v>33</v>
      </c>
      <c r="J101" s="5" t="s">
        <v>33</v>
      </c>
      <c r="K101" s="5" t="s">
        <v>33</v>
      </c>
      <c r="L101" s="5" t="s">
        <v>33</v>
      </c>
      <c r="M101" s="25" t="s">
        <v>33</v>
      </c>
      <c r="N101" s="5"/>
      <c r="O101" s="5"/>
      <c r="P101" s="6"/>
      <c r="Q101" s="6"/>
      <c r="R101" s="5"/>
      <c r="S101" s="5"/>
      <c r="T101" s="5"/>
      <c r="U101" s="5"/>
      <c r="V101" s="5"/>
      <c r="W101" s="5"/>
      <c r="X101" s="5"/>
    </row>
    <row r="102" spans="1:24" ht="15" hidden="1" thickBot="1" x14ac:dyDescent="0.35">
      <c r="A102" s="44" t="s">
        <v>75</v>
      </c>
      <c r="B102" s="49"/>
      <c r="C102" s="45"/>
      <c r="D102" s="5"/>
      <c r="E102" s="5" t="s">
        <v>33</v>
      </c>
      <c r="F102" s="5" t="s">
        <v>33</v>
      </c>
      <c r="G102" s="5"/>
      <c r="H102" s="5"/>
      <c r="I102" s="5"/>
      <c r="J102" s="5"/>
      <c r="K102" s="5"/>
      <c r="L102" s="5"/>
      <c r="M102" s="25"/>
      <c r="N102" s="5"/>
      <c r="O102" s="5"/>
      <c r="P102" s="6"/>
      <c r="Q102" s="6"/>
      <c r="R102" s="5"/>
      <c r="S102" s="5"/>
      <c r="T102" s="5"/>
      <c r="U102" s="5"/>
      <c r="V102" s="5"/>
      <c r="W102" s="5"/>
      <c r="X102" s="5"/>
    </row>
    <row r="103" spans="1:24" ht="15" hidden="1" thickBot="1" x14ac:dyDescent="0.35">
      <c r="A103" s="13" t="s">
        <v>130</v>
      </c>
      <c r="B103" s="44" t="s">
        <v>37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5"/>
    </row>
    <row r="104" spans="1:24" s="20" customFormat="1" ht="15" hidden="1" thickBot="1" x14ac:dyDescent="0.35">
      <c r="A104" s="21" t="s">
        <v>143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7"/>
      <c r="N104" s="16"/>
      <c r="O104" s="16"/>
      <c r="P104" s="17"/>
      <c r="Q104" s="17"/>
      <c r="R104" s="16"/>
      <c r="S104" s="16">
        <f>D104</f>
        <v>0</v>
      </c>
      <c r="T104" s="16"/>
      <c r="U104" s="16"/>
      <c r="V104" s="16"/>
      <c r="W104" s="16"/>
      <c r="X104" s="16"/>
    </row>
    <row r="105" spans="1:24" s="20" customFormat="1" ht="15" hidden="1" thickBot="1" x14ac:dyDescent="0.35">
      <c r="A105" s="60" t="s">
        <v>76</v>
      </c>
      <c r="B105" s="61"/>
      <c r="C105" s="62"/>
      <c r="D105" s="16">
        <f>D104</f>
        <v>0</v>
      </c>
      <c r="E105" s="16">
        <f>[1]Лист1!E104</f>
        <v>0</v>
      </c>
      <c r="F105" s="16"/>
      <c r="G105" s="16"/>
      <c r="H105" s="16"/>
      <c r="I105" s="16"/>
      <c r="J105" s="16"/>
      <c r="K105" s="16"/>
      <c r="L105" s="16"/>
      <c r="M105" s="27"/>
      <c r="N105" s="16">
        <f>D105</f>
        <v>0</v>
      </c>
      <c r="O105" s="16"/>
      <c r="P105" s="17"/>
      <c r="Q105" s="17"/>
      <c r="R105" s="16"/>
      <c r="S105" s="16"/>
      <c r="T105" s="16"/>
      <c r="U105" s="16"/>
      <c r="V105" s="16"/>
      <c r="W105" s="16"/>
      <c r="X105" s="16"/>
    </row>
    <row r="106" spans="1:24" ht="15" hidden="1" thickBot="1" x14ac:dyDescent="0.35">
      <c r="A106" s="44" t="s">
        <v>77</v>
      </c>
      <c r="B106" s="49"/>
      <c r="C106" s="45"/>
      <c r="D106" s="5"/>
      <c r="E106" s="5"/>
      <c r="F106" s="5"/>
      <c r="G106" s="5"/>
      <c r="H106" s="5"/>
      <c r="I106" s="5"/>
      <c r="J106" s="5"/>
      <c r="K106" s="5"/>
      <c r="L106" s="5"/>
      <c r="M106" s="25"/>
      <c r="N106" s="5"/>
      <c r="O106" s="5"/>
      <c r="P106" s="6"/>
      <c r="Q106" s="6"/>
      <c r="R106" s="5"/>
      <c r="S106" s="5"/>
      <c r="T106" s="5"/>
      <c r="U106" s="5"/>
      <c r="V106" s="5"/>
      <c r="W106" s="5"/>
      <c r="X106" s="5"/>
    </row>
    <row r="107" spans="1:24" s="20" customFormat="1" ht="15" hidden="1" thickBot="1" x14ac:dyDescent="0.35">
      <c r="A107" s="63" t="s">
        <v>78</v>
      </c>
      <c r="B107" s="64"/>
      <c r="C107" s="65"/>
      <c r="D107" s="29">
        <f>D105</f>
        <v>0</v>
      </c>
      <c r="E107" s="29">
        <f>E105</f>
        <v>0</v>
      </c>
      <c r="F107" s="29"/>
      <c r="G107" s="29"/>
      <c r="H107" s="29"/>
      <c r="I107" s="29"/>
      <c r="J107" s="29"/>
      <c r="K107" s="29"/>
      <c r="L107" s="29"/>
      <c r="M107" s="30">
        <f>E107</f>
        <v>0</v>
      </c>
      <c r="N107" s="29">
        <f>D107</f>
        <v>0</v>
      </c>
      <c r="O107" s="29"/>
      <c r="P107" s="32"/>
      <c r="Q107" s="32"/>
      <c r="R107" s="29"/>
      <c r="S107" s="29">
        <f>S104</f>
        <v>0</v>
      </c>
      <c r="T107" s="16"/>
      <c r="U107" s="16"/>
      <c r="V107" s="16"/>
      <c r="W107" s="16"/>
      <c r="X107" s="16"/>
    </row>
    <row r="108" spans="1:24" ht="15" hidden="1" thickBot="1" x14ac:dyDescent="0.35">
      <c r="A108" s="2" t="s">
        <v>79</v>
      </c>
      <c r="B108" s="46" t="s">
        <v>80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8"/>
    </row>
    <row r="109" spans="1:24" ht="15" hidden="1" thickBot="1" x14ac:dyDescent="0.35">
      <c r="A109" s="13" t="s">
        <v>131</v>
      </c>
      <c r="B109" s="46" t="s">
        <v>31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8"/>
    </row>
    <row r="110" spans="1:24" ht="15" hidden="1" thickBot="1" x14ac:dyDescent="0.35">
      <c r="A110" s="13" t="s">
        <v>132</v>
      </c>
      <c r="B110" s="44" t="s">
        <v>32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5"/>
    </row>
    <row r="111" spans="1:24" ht="15" hidden="1" thickBot="1" x14ac:dyDescent="0.35">
      <c r="A111" s="4"/>
      <c r="B111" s="5"/>
      <c r="C111" s="5"/>
      <c r="D111" s="5"/>
      <c r="E111" s="5" t="s">
        <v>33</v>
      </c>
      <c r="F111" s="5" t="s">
        <v>33</v>
      </c>
      <c r="G111" s="5" t="s">
        <v>33</v>
      </c>
      <c r="H111" s="5" t="s">
        <v>33</v>
      </c>
      <c r="I111" s="5" t="s">
        <v>33</v>
      </c>
      <c r="J111" s="5" t="s">
        <v>33</v>
      </c>
      <c r="K111" s="5" t="s">
        <v>33</v>
      </c>
      <c r="L111" s="5" t="s">
        <v>33</v>
      </c>
      <c r="M111" s="25" t="s">
        <v>33</v>
      </c>
      <c r="N111" s="5"/>
      <c r="O111" s="5"/>
      <c r="P111" s="6"/>
      <c r="Q111" s="6"/>
      <c r="R111" s="5"/>
      <c r="S111" s="5"/>
      <c r="T111" s="5"/>
      <c r="U111" s="5"/>
      <c r="V111" s="5"/>
      <c r="W111" s="5"/>
      <c r="X111" s="5"/>
    </row>
    <row r="112" spans="1:24" ht="15" hidden="1" thickBot="1" x14ac:dyDescent="0.35">
      <c r="A112" s="44" t="s">
        <v>81</v>
      </c>
      <c r="B112" s="49"/>
      <c r="C112" s="45"/>
      <c r="D112" s="5"/>
      <c r="E112" s="5" t="s">
        <v>33</v>
      </c>
      <c r="F112" s="5" t="s">
        <v>33</v>
      </c>
      <c r="G112" s="5"/>
      <c r="H112" s="5"/>
      <c r="I112" s="5"/>
      <c r="J112" s="5"/>
      <c r="K112" s="5"/>
      <c r="L112" s="5"/>
      <c r="M112" s="25"/>
      <c r="N112" s="5"/>
      <c r="O112" s="5"/>
      <c r="P112" s="6"/>
      <c r="Q112" s="6"/>
      <c r="R112" s="5"/>
      <c r="S112" s="5"/>
      <c r="T112" s="5"/>
      <c r="U112" s="5"/>
      <c r="V112" s="5"/>
      <c r="W112" s="5"/>
      <c r="X112" s="5"/>
    </row>
    <row r="113" spans="1:24" ht="15" hidden="1" thickBot="1" x14ac:dyDescent="0.35">
      <c r="A113" s="13" t="s">
        <v>133</v>
      </c>
      <c r="B113" s="44" t="s">
        <v>35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5"/>
    </row>
    <row r="114" spans="1:24" ht="15" hidden="1" thickBot="1" x14ac:dyDescent="0.35">
      <c r="A114" s="4"/>
      <c r="B114" s="5"/>
      <c r="C114" s="5"/>
      <c r="D114" s="5"/>
      <c r="E114" s="5" t="s">
        <v>33</v>
      </c>
      <c r="F114" s="5" t="s">
        <v>33</v>
      </c>
      <c r="G114" s="5" t="s">
        <v>33</v>
      </c>
      <c r="H114" s="5" t="s">
        <v>33</v>
      </c>
      <c r="I114" s="5" t="s">
        <v>33</v>
      </c>
      <c r="J114" s="5" t="s">
        <v>33</v>
      </c>
      <c r="K114" s="5" t="s">
        <v>33</v>
      </c>
      <c r="L114" s="5" t="s">
        <v>33</v>
      </c>
      <c r="M114" s="25" t="s">
        <v>33</v>
      </c>
      <c r="N114" s="5"/>
      <c r="O114" s="5"/>
      <c r="P114" s="6"/>
      <c r="Q114" s="6"/>
      <c r="R114" s="5"/>
      <c r="S114" s="5"/>
      <c r="T114" s="5"/>
      <c r="U114" s="5"/>
      <c r="V114" s="5"/>
      <c r="W114" s="5"/>
      <c r="X114" s="5"/>
    </row>
    <row r="115" spans="1:24" ht="15" hidden="1" thickBot="1" x14ac:dyDescent="0.35">
      <c r="A115" s="44" t="s">
        <v>82</v>
      </c>
      <c r="B115" s="49"/>
      <c r="C115" s="45"/>
      <c r="D115" s="5"/>
      <c r="E115" s="5" t="s">
        <v>33</v>
      </c>
      <c r="F115" s="5" t="s">
        <v>33</v>
      </c>
      <c r="G115" s="5"/>
      <c r="H115" s="5"/>
      <c r="I115" s="5"/>
      <c r="J115" s="5"/>
      <c r="K115" s="5"/>
      <c r="L115" s="5"/>
      <c r="M115" s="25"/>
      <c r="N115" s="5"/>
      <c r="O115" s="5"/>
      <c r="P115" s="6"/>
      <c r="Q115" s="6"/>
      <c r="R115" s="5"/>
      <c r="S115" s="5"/>
      <c r="T115" s="5"/>
      <c r="U115" s="5"/>
      <c r="V115" s="5"/>
      <c r="W115" s="5"/>
      <c r="X115" s="5"/>
    </row>
    <row r="116" spans="1:24" ht="15" hidden="1" thickBot="1" x14ac:dyDescent="0.35">
      <c r="A116" s="13" t="s">
        <v>134</v>
      </c>
      <c r="B116" s="44" t="s">
        <v>37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5"/>
    </row>
    <row r="117" spans="1:24" ht="15" hidden="1" thickBot="1" x14ac:dyDescent="0.35">
      <c r="A117" s="4"/>
      <c r="B117" s="5"/>
      <c r="C117" s="5"/>
      <c r="D117" s="5"/>
      <c r="E117" s="5" t="s">
        <v>33</v>
      </c>
      <c r="F117" s="5" t="s">
        <v>33</v>
      </c>
      <c r="G117" s="5" t="s">
        <v>33</v>
      </c>
      <c r="H117" s="5" t="s">
        <v>33</v>
      </c>
      <c r="I117" s="5" t="s">
        <v>33</v>
      </c>
      <c r="J117" s="5" t="s">
        <v>33</v>
      </c>
      <c r="K117" s="5" t="s">
        <v>33</v>
      </c>
      <c r="L117" s="5" t="s">
        <v>33</v>
      </c>
      <c r="M117" s="25" t="s">
        <v>33</v>
      </c>
      <c r="N117" s="5"/>
      <c r="O117" s="5"/>
      <c r="P117" s="6"/>
      <c r="Q117" s="6"/>
      <c r="R117" s="5"/>
      <c r="S117" s="5"/>
      <c r="T117" s="5"/>
      <c r="U117" s="5"/>
      <c r="V117" s="5"/>
      <c r="W117" s="5"/>
      <c r="X117" s="5"/>
    </row>
    <row r="118" spans="1:24" ht="15" hidden="1" thickBot="1" x14ac:dyDescent="0.35">
      <c r="A118" s="44" t="s">
        <v>83</v>
      </c>
      <c r="B118" s="49"/>
      <c r="C118" s="45"/>
      <c r="D118" s="5"/>
      <c r="E118" s="5" t="s">
        <v>33</v>
      </c>
      <c r="F118" s="5" t="s">
        <v>33</v>
      </c>
      <c r="G118" s="5"/>
      <c r="H118" s="5"/>
      <c r="I118" s="5"/>
      <c r="J118" s="5"/>
      <c r="K118" s="5"/>
      <c r="L118" s="5"/>
      <c r="M118" s="25"/>
      <c r="N118" s="5"/>
      <c r="O118" s="5"/>
      <c r="P118" s="6"/>
      <c r="Q118" s="6"/>
      <c r="R118" s="5"/>
      <c r="S118" s="5"/>
      <c r="T118" s="5"/>
      <c r="U118" s="5"/>
      <c r="V118" s="5"/>
      <c r="W118" s="5"/>
      <c r="X118" s="5"/>
    </row>
    <row r="119" spans="1:24" ht="15" hidden="1" thickBot="1" x14ac:dyDescent="0.35">
      <c r="A119" s="46" t="s">
        <v>84</v>
      </c>
      <c r="B119" s="47"/>
      <c r="C119" s="48"/>
      <c r="D119" s="5"/>
      <c r="E119" s="5" t="s">
        <v>33</v>
      </c>
      <c r="F119" s="5" t="s">
        <v>33</v>
      </c>
      <c r="G119" s="5"/>
      <c r="H119" s="5"/>
      <c r="I119" s="5"/>
      <c r="J119" s="5"/>
      <c r="K119" s="5"/>
      <c r="L119" s="5"/>
      <c r="M119" s="25"/>
      <c r="N119" s="5"/>
      <c r="O119" s="5"/>
      <c r="P119" s="6"/>
      <c r="Q119" s="6"/>
      <c r="R119" s="5"/>
      <c r="S119" s="5"/>
      <c r="T119" s="5"/>
      <c r="U119" s="5"/>
      <c r="V119" s="5"/>
      <c r="W119" s="5"/>
      <c r="X119" s="5"/>
    </row>
    <row r="120" spans="1:24" ht="15" hidden="1" thickBot="1" x14ac:dyDescent="0.35">
      <c r="A120" s="13" t="s">
        <v>135</v>
      </c>
      <c r="B120" s="46" t="s">
        <v>40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8"/>
    </row>
    <row r="121" spans="1:24" ht="15" hidden="1" thickBot="1" x14ac:dyDescent="0.35">
      <c r="A121" s="13" t="s">
        <v>136</v>
      </c>
      <c r="B121" s="44" t="s">
        <v>32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5"/>
    </row>
    <row r="122" spans="1:24" ht="15" hidden="1" thickBot="1" x14ac:dyDescent="0.35">
      <c r="A122" s="4"/>
      <c r="B122" s="5"/>
      <c r="C122" s="5"/>
      <c r="D122" s="5"/>
      <c r="E122" s="5" t="s">
        <v>33</v>
      </c>
      <c r="F122" s="5" t="s">
        <v>33</v>
      </c>
      <c r="G122" s="5" t="s">
        <v>33</v>
      </c>
      <c r="H122" s="5" t="s">
        <v>33</v>
      </c>
      <c r="I122" s="5" t="s">
        <v>33</v>
      </c>
      <c r="J122" s="5" t="s">
        <v>33</v>
      </c>
      <c r="K122" s="5" t="s">
        <v>33</v>
      </c>
      <c r="L122" s="5" t="s">
        <v>33</v>
      </c>
      <c r="M122" s="25" t="s">
        <v>33</v>
      </c>
      <c r="N122" s="5"/>
      <c r="O122" s="5"/>
      <c r="P122" s="6"/>
      <c r="Q122" s="6"/>
      <c r="R122" s="5"/>
      <c r="S122" s="5"/>
      <c r="T122" s="5"/>
      <c r="U122" s="5"/>
      <c r="V122" s="5"/>
      <c r="W122" s="5"/>
      <c r="X122" s="5"/>
    </row>
    <row r="123" spans="1:24" ht="15" hidden="1" thickBot="1" x14ac:dyDescent="0.35">
      <c r="A123" s="44" t="s">
        <v>85</v>
      </c>
      <c r="B123" s="49"/>
      <c r="C123" s="45"/>
      <c r="D123" s="5"/>
      <c r="E123" s="5" t="s">
        <v>33</v>
      </c>
      <c r="F123" s="5" t="s">
        <v>33</v>
      </c>
      <c r="G123" s="5"/>
      <c r="H123" s="5"/>
      <c r="I123" s="5"/>
      <c r="J123" s="5"/>
      <c r="K123" s="5"/>
      <c r="L123" s="5"/>
      <c r="M123" s="25"/>
      <c r="N123" s="5"/>
      <c r="O123" s="5"/>
      <c r="P123" s="6"/>
      <c r="Q123" s="6"/>
      <c r="R123" s="5"/>
      <c r="S123" s="5"/>
      <c r="T123" s="5"/>
      <c r="U123" s="5"/>
      <c r="V123" s="5"/>
      <c r="W123" s="5"/>
      <c r="X123" s="5"/>
    </row>
    <row r="124" spans="1:24" ht="15" hidden="1" thickBot="1" x14ac:dyDescent="0.35">
      <c r="A124" s="13" t="s">
        <v>137</v>
      </c>
      <c r="B124" s="44" t="s">
        <v>35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5"/>
    </row>
    <row r="125" spans="1:24" ht="15" hidden="1" thickBot="1" x14ac:dyDescent="0.35">
      <c r="A125" s="4"/>
      <c r="B125" s="5"/>
      <c r="C125" s="5"/>
      <c r="D125" s="5"/>
      <c r="E125" s="5" t="s">
        <v>33</v>
      </c>
      <c r="F125" s="5" t="s">
        <v>33</v>
      </c>
      <c r="G125" s="5" t="s">
        <v>33</v>
      </c>
      <c r="H125" s="5" t="s">
        <v>33</v>
      </c>
      <c r="I125" s="5" t="s">
        <v>33</v>
      </c>
      <c r="J125" s="5" t="s">
        <v>33</v>
      </c>
      <c r="K125" s="5" t="s">
        <v>33</v>
      </c>
      <c r="L125" s="5" t="s">
        <v>33</v>
      </c>
      <c r="M125" s="25" t="s">
        <v>33</v>
      </c>
      <c r="N125" s="5"/>
      <c r="O125" s="5"/>
      <c r="P125" s="6"/>
      <c r="Q125" s="6"/>
      <c r="R125" s="5"/>
      <c r="S125" s="5"/>
      <c r="T125" s="5"/>
      <c r="U125" s="5"/>
      <c r="V125" s="5"/>
      <c r="W125" s="5"/>
      <c r="X125" s="5"/>
    </row>
    <row r="126" spans="1:24" ht="15" hidden="1" thickBot="1" x14ac:dyDescent="0.35">
      <c r="A126" s="44" t="s">
        <v>86</v>
      </c>
      <c r="B126" s="49"/>
      <c r="C126" s="45"/>
      <c r="D126" s="5"/>
      <c r="E126" s="5" t="s">
        <v>33</v>
      </c>
      <c r="F126" s="5" t="s">
        <v>33</v>
      </c>
      <c r="G126" s="5"/>
      <c r="H126" s="5"/>
      <c r="I126" s="5"/>
      <c r="J126" s="5"/>
      <c r="K126" s="5"/>
      <c r="L126" s="5"/>
      <c r="M126" s="25"/>
      <c r="N126" s="5"/>
      <c r="O126" s="5"/>
      <c r="P126" s="6"/>
      <c r="Q126" s="6"/>
      <c r="R126" s="5"/>
      <c r="S126" s="5"/>
      <c r="T126" s="5"/>
      <c r="U126" s="5"/>
      <c r="V126" s="5"/>
      <c r="W126" s="5"/>
      <c r="X126" s="5"/>
    </row>
    <row r="127" spans="1:24" ht="15" hidden="1" thickBot="1" x14ac:dyDescent="0.35">
      <c r="A127" s="13" t="s">
        <v>138</v>
      </c>
      <c r="B127" s="44" t="s">
        <v>43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5"/>
    </row>
    <row r="128" spans="1:24" ht="15" hidden="1" thickBot="1" x14ac:dyDescent="0.35">
      <c r="A128" s="4"/>
      <c r="B128" s="5"/>
      <c r="C128" s="5"/>
      <c r="D128" s="5"/>
      <c r="E128" s="5" t="s">
        <v>33</v>
      </c>
      <c r="F128" s="5" t="s">
        <v>33</v>
      </c>
      <c r="G128" s="5" t="s">
        <v>33</v>
      </c>
      <c r="H128" s="5" t="s">
        <v>33</v>
      </c>
      <c r="I128" s="5" t="s">
        <v>33</v>
      </c>
      <c r="J128" s="5" t="s">
        <v>33</v>
      </c>
      <c r="K128" s="5" t="s">
        <v>33</v>
      </c>
      <c r="L128" s="5" t="s">
        <v>33</v>
      </c>
      <c r="M128" s="25" t="s">
        <v>33</v>
      </c>
      <c r="N128" s="5"/>
      <c r="O128" s="5"/>
      <c r="P128" s="6"/>
      <c r="Q128" s="6"/>
      <c r="R128" s="5"/>
      <c r="S128" s="5"/>
      <c r="T128" s="5"/>
      <c r="U128" s="5"/>
      <c r="V128" s="5"/>
      <c r="W128" s="5"/>
      <c r="X128" s="5"/>
    </row>
    <row r="129" spans="1:24" ht="15" hidden="1" thickBot="1" x14ac:dyDescent="0.35">
      <c r="A129" s="44" t="s">
        <v>87</v>
      </c>
      <c r="B129" s="49"/>
      <c r="C129" s="45"/>
      <c r="D129" s="5"/>
      <c r="E129" s="5" t="s">
        <v>33</v>
      </c>
      <c r="F129" s="5" t="s">
        <v>33</v>
      </c>
      <c r="G129" s="5"/>
      <c r="H129" s="5"/>
      <c r="I129" s="5"/>
      <c r="J129" s="5"/>
      <c r="K129" s="5"/>
      <c r="L129" s="5"/>
      <c r="M129" s="25"/>
      <c r="N129" s="5"/>
      <c r="O129" s="5"/>
      <c r="P129" s="6"/>
      <c r="Q129" s="6"/>
      <c r="R129" s="5"/>
      <c r="S129" s="5"/>
      <c r="T129" s="5"/>
      <c r="U129" s="5"/>
      <c r="V129" s="5"/>
      <c r="W129" s="5"/>
      <c r="X129" s="5"/>
    </row>
    <row r="130" spans="1:24" ht="15" hidden="1" thickBot="1" x14ac:dyDescent="0.35">
      <c r="A130" s="4"/>
      <c r="B130" s="5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26"/>
      <c r="N130" s="5"/>
      <c r="O130" s="5"/>
      <c r="P130" s="6"/>
      <c r="Q130" s="6"/>
      <c r="R130" s="5"/>
      <c r="S130" s="5"/>
      <c r="T130" s="6"/>
      <c r="U130" s="6"/>
      <c r="V130" s="6"/>
      <c r="W130" s="6"/>
      <c r="X130" s="6"/>
    </row>
    <row r="131" spans="1:24" ht="15" hidden="1" thickBot="1" x14ac:dyDescent="0.35">
      <c r="A131" s="13" t="s">
        <v>139</v>
      </c>
      <c r="B131" s="44" t="s">
        <v>46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5"/>
    </row>
    <row r="132" spans="1:24" ht="15" hidden="1" thickBot="1" x14ac:dyDescent="0.35">
      <c r="A132" s="4"/>
      <c r="B132" s="5"/>
      <c r="C132" s="5"/>
      <c r="D132" s="5"/>
      <c r="E132" s="5" t="s">
        <v>33</v>
      </c>
      <c r="F132" s="5" t="s">
        <v>33</v>
      </c>
      <c r="G132" s="5" t="s">
        <v>33</v>
      </c>
      <c r="H132" s="5" t="s">
        <v>33</v>
      </c>
      <c r="I132" s="5" t="s">
        <v>33</v>
      </c>
      <c r="J132" s="5" t="s">
        <v>33</v>
      </c>
      <c r="K132" s="5" t="s">
        <v>33</v>
      </c>
      <c r="L132" s="5" t="s">
        <v>33</v>
      </c>
      <c r="M132" s="25" t="s">
        <v>33</v>
      </c>
      <c r="N132" s="5"/>
      <c r="O132" s="5"/>
      <c r="P132" s="6"/>
      <c r="Q132" s="6"/>
      <c r="R132" s="5"/>
      <c r="S132" s="5"/>
      <c r="T132" s="5"/>
      <c r="U132" s="5"/>
      <c r="V132" s="5"/>
      <c r="W132" s="5"/>
      <c r="X132" s="5"/>
    </row>
    <row r="133" spans="1:24" ht="15" hidden="1" thickBot="1" x14ac:dyDescent="0.35">
      <c r="A133" s="44" t="s">
        <v>88</v>
      </c>
      <c r="B133" s="49"/>
      <c r="C133" s="45"/>
      <c r="D133" s="5"/>
      <c r="E133" s="5" t="s">
        <v>33</v>
      </c>
      <c r="F133" s="5" t="s">
        <v>33</v>
      </c>
      <c r="G133" s="5"/>
      <c r="H133" s="5"/>
      <c r="I133" s="5"/>
      <c r="J133" s="5"/>
      <c r="K133" s="5"/>
      <c r="L133" s="5"/>
      <c r="M133" s="25"/>
      <c r="N133" s="5"/>
      <c r="O133" s="5"/>
      <c r="P133" s="6"/>
      <c r="Q133" s="6"/>
      <c r="R133" s="5"/>
      <c r="S133" s="5"/>
      <c r="T133" s="5"/>
      <c r="U133" s="5"/>
      <c r="V133" s="5"/>
      <c r="W133" s="5"/>
      <c r="X133" s="5"/>
    </row>
    <row r="134" spans="1:24" ht="15" hidden="1" thickBot="1" x14ac:dyDescent="0.35">
      <c r="A134" s="13" t="s">
        <v>140</v>
      </c>
      <c r="B134" s="44" t="s">
        <v>37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5"/>
    </row>
    <row r="135" spans="1:24" ht="15" hidden="1" thickBot="1" x14ac:dyDescent="0.35">
      <c r="A135" s="4"/>
      <c r="B135" s="5"/>
      <c r="C135" s="5"/>
      <c r="D135" s="5"/>
      <c r="E135" s="5" t="s">
        <v>33</v>
      </c>
      <c r="F135" s="5" t="s">
        <v>33</v>
      </c>
      <c r="G135" s="5" t="s">
        <v>33</v>
      </c>
      <c r="H135" s="5" t="s">
        <v>33</v>
      </c>
      <c r="I135" s="5" t="s">
        <v>33</v>
      </c>
      <c r="J135" s="5" t="s">
        <v>33</v>
      </c>
      <c r="K135" s="5" t="s">
        <v>33</v>
      </c>
      <c r="L135" s="5" t="s">
        <v>33</v>
      </c>
      <c r="M135" s="25" t="s">
        <v>33</v>
      </c>
      <c r="N135" s="5"/>
      <c r="O135" s="5"/>
      <c r="P135" s="6"/>
      <c r="Q135" s="6"/>
      <c r="R135" s="5"/>
      <c r="S135" s="5"/>
      <c r="T135" s="5"/>
      <c r="U135" s="5"/>
      <c r="V135" s="5"/>
      <c r="W135" s="5"/>
      <c r="X135" s="5"/>
    </row>
    <row r="136" spans="1:24" ht="15" hidden="1" thickBot="1" x14ac:dyDescent="0.35">
      <c r="A136" s="44" t="s">
        <v>89</v>
      </c>
      <c r="B136" s="49"/>
      <c r="C136" s="45"/>
      <c r="D136" s="5"/>
      <c r="E136" s="5" t="s">
        <v>33</v>
      </c>
      <c r="F136" s="5" t="s">
        <v>33</v>
      </c>
      <c r="G136" s="5"/>
      <c r="H136" s="5"/>
      <c r="I136" s="5"/>
      <c r="J136" s="5"/>
      <c r="K136" s="5"/>
      <c r="L136" s="5"/>
      <c r="M136" s="25"/>
      <c r="N136" s="5"/>
      <c r="O136" s="5"/>
      <c r="P136" s="6"/>
      <c r="Q136" s="6"/>
      <c r="R136" s="5"/>
      <c r="S136" s="5"/>
      <c r="T136" s="5"/>
      <c r="U136" s="5"/>
      <c r="V136" s="5"/>
      <c r="W136" s="5"/>
      <c r="X136" s="5"/>
    </row>
    <row r="137" spans="1:24" ht="15" hidden="1" thickBot="1" x14ac:dyDescent="0.35">
      <c r="A137" s="44" t="s">
        <v>90</v>
      </c>
      <c r="B137" s="49"/>
      <c r="C137" s="45"/>
      <c r="D137" s="5"/>
      <c r="E137" s="5" t="s">
        <v>33</v>
      </c>
      <c r="F137" s="5" t="s">
        <v>33</v>
      </c>
      <c r="G137" s="5"/>
      <c r="H137" s="5"/>
      <c r="I137" s="5"/>
      <c r="J137" s="5"/>
      <c r="K137" s="5"/>
      <c r="L137" s="5"/>
      <c r="M137" s="25"/>
      <c r="N137" s="5"/>
      <c r="O137" s="5"/>
      <c r="P137" s="6"/>
      <c r="Q137" s="6"/>
      <c r="R137" s="5"/>
      <c r="S137" s="5"/>
      <c r="T137" s="5"/>
      <c r="U137" s="5"/>
      <c r="V137" s="5"/>
      <c r="W137" s="5"/>
      <c r="X137" s="5"/>
    </row>
    <row r="138" spans="1:24" ht="15" hidden="1" thickBot="1" x14ac:dyDescent="0.35">
      <c r="A138" s="46" t="s">
        <v>91</v>
      </c>
      <c r="B138" s="47"/>
      <c r="C138" s="48"/>
      <c r="D138" s="5"/>
      <c r="E138" s="5" t="s">
        <v>33</v>
      </c>
      <c r="F138" s="5" t="s">
        <v>33</v>
      </c>
      <c r="G138" s="5"/>
      <c r="H138" s="5"/>
      <c r="I138" s="5"/>
      <c r="J138" s="5"/>
      <c r="K138" s="5"/>
      <c r="L138" s="5"/>
      <c r="M138" s="25"/>
      <c r="N138" s="5"/>
      <c r="O138" s="5"/>
      <c r="P138" s="6"/>
      <c r="Q138" s="6"/>
      <c r="R138" s="5"/>
      <c r="S138" s="5"/>
      <c r="T138" s="5"/>
      <c r="U138" s="5"/>
      <c r="V138" s="5"/>
      <c r="W138" s="5"/>
      <c r="X138" s="5"/>
    </row>
    <row r="139" spans="1:24" s="20" customFormat="1" ht="25.5" customHeight="1" thickBot="1" x14ac:dyDescent="0.35">
      <c r="A139" s="63" t="s">
        <v>92</v>
      </c>
      <c r="B139" s="64"/>
      <c r="C139" s="65"/>
      <c r="D139" s="29">
        <f>D76+D42</f>
        <v>150.245</v>
      </c>
      <c r="E139" s="29">
        <f>E76+E42</f>
        <v>36.761490000000002</v>
      </c>
      <c r="F139" s="29">
        <f>F76</f>
        <v>10.55415</v>
      </c>
      <c r="G139" s="29"/>
      <c r="H139" s="29"/>
      <c r="I139" s="29"/>
      <c r="J139" s="29"/>
      <c r="K139" s="29"/>
      <c r="L139" s="29"/>
      <c r="M139" s="30">
        <f>D139</f>
        <v>150.245</v>
      </c>
      <c r="N139" s="29">
        <f>N76+N42</f>
        <v>150.245</v>
      </c>
      <c r="O139" s="29"/>
      <c r="P139" s="32"/>
      <c r="Q139" s="29">
        <f>Q42+Q76</f>
        <v>69.401499999999999</v>
      </c>
      <c r="R139" s="29">
        <f>R42+R76</f>
        <v>80.843500000000006</v>
      </c>
      <c r="S139" s="29"/>
      <c r="T139" s="33" t="s">
        <v>152</v>
      </c>
      <c r="U139" s="29"/>
      <c r="V139" s="29" t="s">
        <v>152</v>
      </c>
      <c r="W139" s="29"/>
      <c r="X139" s="29" t="s">
        <v>152</v>
      </c>
    </row>
    <row r="141" spans="1:24" ht="15.6" x14ac:dyDescent="0.3">
      <c r="B141" s="8"/>
      <c r="Q141" s="20"/>
    </row>
    <row r="142" spans="1:24" x14ac:dyDescent="0.3">
      <c r="B142" s="9"/>
    </row>
    <row r="143" spans="1:24" ht="15.6" x14ac:dyDescent="0.3">
      <c r="B143" s="10" t="s">
        <v>95</v>
      </c>
    </row>
    <row r="144" spans="1:24" ht="15.6" x14ac:dyDescent="0.3">
      <c r="B144" s="10" t="s">
        <v>96</v>
      </c>
    </row>
    <row r="145" spans="1:24" x14ac:dyDescent="0.3">
      <c r="B145" s="11"/>
    </row>
    <row r="146" spans="1:24" ht="15.6" x14ac:dyDescent="0.3">
      <c r="B146" s="10" t="s">
        <v>97</v>
      </c>
    </row>
    <row r="147" spans="1:24" x14ac:dyDescent="0.3">
      <c r="B147" s="11"/>
    </row>
    <row r="148" spans="1:24" ht="15.6" x14ac:dyDescent="0.3">
      <c r="B148" s="10" t="s">
        <v>98</v>
      </c>
    </row>
    <row r="150" spans="1:24" ht="72.75" customHeight="1" x14ac:dyDescent="0.3">
      <c r="A150" s="66" t="s">
        <v>149</v>
      </c>
      <c r="B150" s="67"/>
      <c r="C150" s="67"/>
      <c r="D150" s="67"/>
      <c r="E150" s="67"/>
      <c r="F150" s="67"/>
      <c r="G150" s="67"/>
      <c r="H150" s="66" t="s">
        <v>99</v>
      </c>
      <c r="I150" s="67"/>
      <c r="J150" s="67"/>
      <c r="K150" s="67"/>
      <c r="L150" s="67"/>
      <c r="M150" s="67"/>
      <c r="N150" s="67"/>
      <c r="O150" s="67"/>
      <c r="P150" s="67"/>
      <c r="Q150" s="66" t="s">
        <v>150</v>
      </c>
      <c r="R150" s="67"/>
      <c r="S150" s="67"/>
      <c r="T150" s="67"/>
      <c r="U150" s="67"/>
      <c r="V150" s="67"/>
      <c r="W150" s="67"/>
      <c r="X150" s="67"/>
    </row>
  </sheetData>
  <mergeCells count="126">
    <mergeCell ref="A150:G150"/>
    <mergeCell ref="H150:P150"/>
    <mergeCell ref="Q150:X150"/>
    <mergeCell ref="R1:X1"/>
    <mergeCell ref="A137:C137"/>
    <mergeCell ref="A138:C138"/>
    <mergeCell ref="A139:C139"/>
    <mergeCell ref="A4:X4"/>
    <mergeCell ref="A2:K2"/>
    <mergeCell ref="L2:X2"/>
    <mergeCell ref="B127:X127"/>
    <mergeCell ref="A129:C129"/>
    <mergeCell ref="B131:X131"/>
    <mergeCell ref="A133:C133"/>
    <mergeCell ref="B134:X134"/>
    <mergeCell ref="A136:C136"/>
    <mergeCell ref="A119:C119"/>
    <mergeCell ref="B120:X120"/>
    <mergeCell ref="B121:X121"/>
    <mergeCell ref="A123:C123"/>
    <mergeCell ref="B124:X124"/>
    <mergeCell ref="A126:C126"/>
    <mergeCell ref="B110:X110"/>
    <mergeCell ref="A112:C112"/>
    <mergeCell ref="B113:X113"/>
    <mergeCell ref="A115:C115"/>
    <mergeCell ref="B116:X116"/>
    <mergeCell ref="A118:C118"/>
    <mergeCell ref="B103:X103"/>
    <mergeCell ref="A105:C105"/>
    <mergeCell ref="A106:C106"/>
    <mergeCell ref="A107:C107"/>
    <mergeCell ref="B108:X108"/>
    <mergeCell ref="B109:X109"/>
    <mergeCell ref="B93:X93"/>
    <mergeCell ref="A95:C95"/>
    <mergeCell ref="B96:X96"/>
    <mergeCell ref="A98:C98"/>
    <mergeCell ref="B100:X100"/>
    <mergeCell ref="A102:C102"/>
    <mergeCell ref="B85:X85"/>
    <mergeCell ref="A87:C87"/>
    <mergeCell ref="A88:C88"/>
    <mergeCell ref="B89:X89"/>
    <mergeCell ref="B90:X90"/>
    <mergeCell ref="A92:C92"/>
    <mergeCell ref="B77:X77"/>
    <mergeCell ref="B78:X78"/>
    <mergeCell ref="B79:X79"/>
    <mergeCell ref="A81:C81"/>
    <mergeCell ref="B82:X82"/>
    <mergeCell ref="A84:C84"/>
    <mergeCell ref="B69:X69"/>
    <mergeCell ref="A71:C71"/>
    <mergeCell ref="B72:X72"/>
    <mergeCell ref="A74:C74"/>
    <mergeCell ref="A75:C75"/>
    <mergeCell ref="A76:C76"/>
    <mergeCell ref="B59:X59"/>
    <mergeCell ref="A61:C61"/>
    <mergeCell ref="B62:X62"/>
    <mergeCell ref="A64:C64"/>
    <mergeCell ref="B65:X65"/>
    <mergeCell ref="A67:C67"/>
    <mergeCell ref="B51:X51"/>
    <mergeCell ref="A53:C53"/>
    <mergeCell ref="B54:X54"/>
    <mergeCell ref="A56:C56"/>
    <mergeCell ref="A57:C57"/>
    <mergeCell ref="B58:X58"/>
    <mergeCell ref="B43:X43"/>
    <mergeCell ref="B44:X44"/>
    <mergeCell ref="B45:X45"/>
    <mergeCell ref="A47:C47"/>
    <mergeCell ref="B48:X48"/>
    <mergeCell ref="A50:C50"/>
    <mergeCell ref="B35:X35"/>
    <mergeCell ref="A37:C37"/>
    <mergeCell ref="B38:X38"/>
    <mergeCell ref="A40:C40"/>
    <mergeCell ref="A41:C41"/>
    <mergeCell ref="A42:C42"/>
    <mergeCell ref="A26:C26"/>
    <mergeCell ref="B27:X27"/>
    <mergeCell ref="A29:C29"/>
    <mergeCell ref="B30:X30"/>
    <mergeCell ref="A32:C32"/>
    <mergeCell ref="O33:X33"/>
    <mergeCell ref="A18:C18"/>
    <mergeCell ref="B19:X19"/>
    <mergeCell ref="A21:C21"/>
    <mergeCell ref="A22:C22"/>
    <mergeCell ref="B23:X23"/>
    <mergeCell ref="B24:X24"/>
    <mergeCell ref="B16:X16"/>
    <mergeCell ref="W6:W9"/>
    <mergeCell ref="X6:X9"/>
    <mergeCell ref="D7:D9"/>
    <mergeCell ref="E7:J7"/>
    <mergeCell ref="N7:N9"/>
    <mergeCell ref="O7:O9"/>
    <mergeCell ref="P7:P9"/>
    <mergeCell ref="Q7:Q9"/>
    <mergeCell ref="R7:R9"/>
    <mergeCell ref="S7:S9"/>
    <mergeCell ref="M6:M9"/>
    <mergeCell ref="N6:O6"/>
    <mergeCell ref="P6:S6"/>
    <mergeCell ref="T6:T9"/>
    <mergeCell ref="U6:U9"/>
    <mergeCell ref="V6:V9"/>
    <mergeCell ref="B6:B9"/>
    <mergeCell ref="C6:C9"/>
    <mergeCell ref="D6:J6"/>
    <mergeCell ref="K6:K9"/>
    <mergeCell ref="L6:L9"/>
    <mergeCell ref="E8:E9"/>
    <mergeCell ref="F8:F9"/>
    <mergeCell ref="G8:G9"/>
    <mergeCell ref="H8:H9"/>
    <mergeCell ref="I8:J8"/>
    <mergeCell ref="B11:X11"/>
    <mergeCell ref="B12:X12"/>
    <mergeCell ref="B13:X13"/>
    <mergeCell ref="A15:C15"/>
    <mergeCell ref="A6:A9"/>
  </mergeCells>
  <pageMargins left="1.1811023622047245" right="0.39370078740157483" top="0.78740157480314965" bottom="0.78740157480314965" header="0.31496062992125984" footer="0.31496062992125984"/>
  <pageSetup paperSize="9" scale="55" fitToHeight="0" orientation="landscape" verticalDpi="0" r:id="rId1"/>
  <headerFooter differentFirst="1">
    <oddHeader>&amp;C8&amp;Rпродовження додатка</oddHeader>
    <firstHeader>&amp;C7&amp;Rпродовження додатка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Usher</cp:lastModifiedBy>
  <cp:lastPrinted>2021-10-05T15:49:53Z</cp:lastPrinted>
  <dcterms:created xsi:type="dcterms:W3CDTF">2021-06-30T10:18:49Z</dcterms:created>
  <dcterms:modified xsi:type="dcterms:W3CDTF">2021-10-05T15:49:58Z</dcterms:modified>
</cp:coreProperties>
</file>