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Default Extension="png" ContentType="image/png"/>
  <Default Extension="jpeg" ContentType="image/jpeg"/>
  <Default Extension="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55" windowHeight="9720" activeTab="0"/>
  </bookViews>
  <sheets>
    <sheet name="Лист3" sheetId="1" r:id="rId1"/>
  </sheets>
  <definedNames>
    <definedName name="_xlnm.Print_Area" localSheetId="0">'Лист3'!$A$1:$J$55</definedName>
  </definedNames>
  <calcPr fullCalcOnLoad="1"/>
</workbook>
</file>

<file path=xl/sharedStrings.xml><?xml version="1.0" encoding="utf-8"?>
<sst xmlns="http://schemas.openxmlformats.org/spreadsheetml/2006/main" count="220" uniqueCount="133">
  <si>
    <t>Додаток  6</t>
  </si>
  <si>
    <t>до  рішення  дев'ятої сесії Менської міської ради восьмого скликання від 31.08.2021 року № 468</t>
  </si>
  <si>
    <t>Про внесення змін до рішення №62 2-ї сесії восьмого скликання "Про бюджет Менської міської територіальної громади на 2021 рік" від 23.12.2020 року</t>
  </si>
  <si>
    <t xml:space="preserve">РОЗПОДІЛ 
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
</t>
  </si>
  <si>
    <t>(код бюджету)</t>
  </si>
  <si>
    <t>грн.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</si>
  <si>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</si>
  <si>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</si>
  <si>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</si>
  <si>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 xml:space="preserve"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
</t>
  </si>
  <si>
    <t xml:space="preserve">Найменування об'єкта будівництва /
вид будівельних робіт, у тому числі проектні роботи
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</si>
  <si>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</si>
  <si>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</si>
  <si>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</si>
  <si>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</si>
  <si>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</si>
  <si>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0100000</t>
  </si>
  <si>
    <t>Менська міська рада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</si>
  <si>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</si>
  <si>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</si>
  <si>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</si>
  <si>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</si>
  <si>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Капітальні видатки</t>
  </si>
  <si>
    <t>Виготовлення проектно-кошторисної документації по об’єкту «Реконструкція спортивного комплексу по вул. Крилова, 4 м. Мена Чернігівська область»</t>
  </si>
  <si>
    <t>Коригування та проходження експертизи по об’єкту «Реконструкція спортивного комплексу по вул. Крилова, 4, м.Мена, Чернігівська область» (коригування)</t>
  </si>
  <si>
    <t xml:space="preserve">Проведення коригування та проходження експертизи по об’єкту «Реконструкція нежитлової будівлі з розміщенням Центру надання адміністративних послуг по вул.Героїв АТО, 9 в м.Мена Чернігівської області» (коригування) </t>
  </si>
  <si>
    <t xml:space="preserve">Проектні роботи по об’єкту «Реконструкція нежитлової будівлі з розміщенням Центру надання адміністративних послуг по вул.Героїв АТО, 9 в м.Мена Чернігівської області» (коригування) </t>
  </si>
  <si>
    <t>0110180</t>
  </si>
  <si>
    <t>0180</t>
  </si>
  <si>
    <t>0133</t>
  </si>
  <si>
    <t>Інша діяльність у сфері державного управління</t>
  </si>
  <si>
    <t>Проектні роботи по об’єкту « Реконструкція нежитлової будівлі в смт. Макошине, вул. Центральна, буд.3 Чернігівської області» для облаштування приміщення поліцейського громади відповідно до програми «Програми профілактики правопорушень «Безпечна громада» на 2021-2022 роки».</t>
  </si>
  <si>
    <t>« Реконструкція нежитлової будівлі в смт. Макошине, вул. Центральна, буд.3 Чернігівської області» для облаштування приміщення поліцейського громади відповідно до програми «Програми профілактики правопорушень «Безпечна громада» на 2021-2022 роки».</t>
  </si>
  <si>
    <t>0111160</t>
  </si>
  <si>
    <t>1160</t>
  </si>
  <si>
    <t>0990</t>
  </si>
  <si>
    <t xml:space="preserve"> 
Забезпечення діяльності центрів професійного розвитку педагогічних працівників</t>
  </si>
  <si>
    <t>0112010</t>
  </si>
  <si>
    <t>2010</t>
  </si>
  <si>
    <t>0731</t>
  </si>
  <si>
    <t>Багатопрофільна стаціонарна медична допомога населенню</t>
  </si>
  <si>
    <t>Проектно-кошторисна документація</t>
  </si>
  <si>
    <t>0113104</t>
  </si>
  <si>
    <t>3104</t>
  </si>
  <si>
    <t>1020</t>
  </si>
  <si>
    <t xml:space="preserve">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
Забезпечення діяльності центрів професійного розвитку педагогічних працівників</t>
  </si>
  <si>
    <t>Пожежна сигналізація</t>
  </si>
  <si>
    <t>0113121</t>
  </si>
  <si>
    <t>3121</t>
  </si>
  <si>
    <t>1040</t>
  </si>
  <si>
    <t>Утримання та забезпечення діяльності центрів соціальних служб</t>
  </si>
  <si>
    <t>0116020</t>
  </si>
  <si>
    <t>6020</t>
  </si>
  <si>
    <t>0620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</si>
  <si>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</si>
  <si>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Придбання підйомних механізмів для вантажної платформи на базі ГАЗ 3307 КП «Менакомунпослуга</t>
  </si>
  <si>
    <t>0116030</t>
  </si>
  <si>
    <t>6030</t>
  </si>
  <si>
    <t xml:space="preserve">Організація благоустрою населених пунктів
</t>
  </si>
  <si>
    <t>Коригування проекту «Будівництво мереж зовнішнього освітлення частини вул. Шевченка, вул. Лугова, вул. Пархоменка, вул. Перемоги від КТП-125 в с. Ліски Менського району Чернігівської області з виділенням черговості: 1 черга – вул. Шевченка, 2 черга – вул. Лугова, вул. Пархоменка, вул. Перемоги (коригування)»</t>
  </si>
  <si>
    <t>Придбання адміністративно-господарського комплексу за адресою м. Мена, вул. Суворова, 62</t>
  </si>
  <si>
    <t>Проведення реконструкції в рамках відновлення системи вуличного освітлення частини вул. Мацуєва від КТП-62 в с.Блистова Корюківського району Чернігівської області</t>
  </si>
  <si>
    <t>0117130</t>
  </si>
  <si>
    <t>7130</t>
  </si>
  <si>
    <t>0421</t>
  </si>
  <si>
    <t>Здійснення заходів із землеустрою</t>
  </si>
  <si>
    <t>Виготовлення проектів землеустрою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</si>
  <si>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</si>
  <si>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</si>
  <si>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</si>
  <si>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</si>
  <si>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Придбання медичного обладнання та виробів медичного призначення:
- електрокардіограф;
- автоматичний аналізатор сечі;
- тонометр механічний;
- стетофонендоскоп для Березнянської лікарської амбулаторії загальної практики сімейної медицини Комунального некомерційного підприємства “Менський центр первинної медико-санітарної допомоги” Менської районної ради, м. Мена Менський район Чернігівська область, що надає допомогу хворим на СОVID-19”.</t>
  </si>
  <si>
    <t>Будівництво мереж зовнішнього освітлення частини вул. Шевченка, вул. Лугова, вул. Пархоменка, вул. Перемоги від КТП-125 в с. Ліски, Менського району, Чернігівської області з виділенням черговості: ІІ черга - вул. Лугова, вул. Пархоменка, вул. Перемоги (коригування)</t>
  </si>
  <si>
    <t>Виготовленн проєктної документації по об'єкту "Реконструкція в рамках відновлення системи вуличного освітлення частини вул. Мацуєва від КТП-62 в с. Блистова, Корюківсського району, Чернігівської області</t>
  </si>
  <si>
    <t>Реконструкція в рамках відновлення системи вуличного освітлення частини вул. Мацуєва від КТП-62 в с. Блистова, Корюківського району, Чернігівської області</t>
  </si>
  <si>
    <t>Придбання рентген апарату цифрового переносного для портреб Комунального некомерційного підприємства "Менська міська лікарня" Менської міської ради, вул. Шевченка, буд. 61, м. Мена, Чернігівської області</t>
  </si>
  <si>
    <t>0117442</t>
  </si>
  <si>
    <t>7442</t>
  </si>
  <si>
    <t>0456</t>
  </si>
  <si>
    <t>Утримання та розвиток інших об'єктів транспортної інфраструктури</t>
  </si>
  <si>
    <t>Капітальний ремонт</t>
  </si>
  <si>
    <t>0117700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</si>
  <si>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</si>
  <si>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</si>
  <si>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грантовий проект Соціальна пральня "Достойне життя"</t>
  </si>
  <si>
    <t>0118130</t>
  </si>
  <si>
    <t>8130</t>
  </si>
  <si>
    <t>0320</t>
  </si>
  <si>
    <t>Забезпечення діяльності місцевої пожежної охорони</t>
  </si>
  <si>
    <t>0600000</t>
  </si>
  <si>
    <t>Вiддiл освiти Менської мiської ради Менського району Чернiгiвської областi</t>
  </si>
  <si>
    <t>0610160</t>
  </si>
  <si>
    <t>0160</t>
  </si>
  <si>
    <t xml:space="preserve">Керівництво і управління у відповідній сфері у містах (місті Києві), селищах, селах, територіальних громадах
</t>
  </si>
  <si>
    <t>0611010</t>
  </si>
  <si>
    <t>1010</t>
  </si>
  <si>
    <t>0910</t>
  </si>
  <si>
    <t>Надання дошкільної освіти</t>
  </si>
  <si>
    <t>Реконструкція систем газопостачання</t>
  </si>
  <si>
    <t>0611021</t>
  </si>
  <si>
    <t>1021</t>
  </si>
  <si>
    <t>0921</t>
  </si>
  <si>
    <t xml:space="preserve">Надання загальної середньої освіти закладами загальної середньої освіти
</t>
  </si>
  <si>
    <t>Капітальний ремонт покрівлі Стольненського закладу загальної середньої освіти І-ІІІ ступенів Менської міської ради Чернігівської області за адресою: Чернігівська область, с. Стольне, вул. Миру, 15</t>
  </si>
  <si>
    <t>0611041</t>
  </si>
  <si>
    <t>1041</t>
  </si>
  <si>
    <t>Надання загальної середньої освіти закладами загальної середньої освіти</t>
  </si>
  <si>
    <t>Придбання вентиляційної системи для опорного закладу Менська гімназія Менської міської ради Менського району Чернігівської області</t>
  </si>
  <si>
    <t>0611141</t>
  </si>
  <si>
    <t>1141</t>
  </si>
  <si>
    <t xml:space="preserve"> 
Забезпечення діяльності інших закладів у сфері освіти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</si>
  <si>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</si>
  <si>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</si>
  <si>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</si>
  <si>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1000000</t>
  </si>
  <si>
    <t>Відділ культури</t>
  </si>
  <si>
    <t>1014030</t>
  </si>
  <si>
    <t>4030</t>
  </si>
  <si>
    <t>0824</t>
  </si>
  <si>
    <t xml:space="preserve">Забезпечення діяльності бібліотек
</t>
  </si>
  <si>
    <t>1014040</t>
  </si>
  <si>
    <t>4040</t>
  </si>
  <si>
    <t xml:space="preserve">Забезпечення діяльності музеїв і виставок
</t>
  </si>
  <si>
    <t>1014060</t>
  </si>
  <si>
    <t>4060</t>
  </si>
  <si>
    <t>0828</t>
  </si>
  <si>
    <t xml:space="preserve">Забезпечення діяльності палаців і будинків культури, клубів, центрів дозвілля та інших клубних закладів
</t>
  </si>
  <si>
    <t>1017363</t>
  </si>
  <si>
    <t>Виготовленн проєктної документації по об'єкту "Капітальний ремонт ганку Макошинської філії КЗ "Менський будинок культури" по вул. Центральній, 5 в смт Макошине, Корюківського району, Чернігівської області"</t>
  </si>
  <si>
    <t>Капітальний ремонт ганку Макошинської філії КЗ "Менський будинок культури"по вул. Центральній, 5 в смт Макошине, Корюківського району, Чернігівської області</t>
  </si>
  <si>
    <t xml:space="preserve"> </t>
  </si>
  <si>
    <t>Разом</t>
  </si>
  <si>
    <t>{ До рішення про місцевий бюджет № 62 від 23.12.2020 р. 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</si>
</sst>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0" formatCode="_(&quot;$&quot;* #,##0.00_);_(&quot;$&quot;* \(#,##0.00\);_(&quot;$&quot;* &quot;-&quot;??_);_(@_)"/>
    <numFmt numFmtId="161" formatCode="_(&quot;$&quot;* #,##0_);_(&quot;$&quot;* \(#,##0\);_(&quot;$&quot;* &quot;-&quot;_);_(@_)"/>
    <numFmt numFmtId="162" formatCode="_(* #,##0.00_);_(* \(#,##0.00\);_(* &quot;-&quot;??_);_(@_)"/>
    <numFmt numFmtId="163" formatCode="_(* #,##0_);_(* \(#,##0\);_(* &quot;-&quot;_);_(@_)"/>
    <numFmt numFmtId="164" formatCode="0.0"/>
  </numFmts>
  <fonts count="26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2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8"/>
      <name val="Times New Roman"/>
      <family val="2"/>
    </font>
    <font>
      <b/>
      <sz val="8"/>
      <name val="Times New Roman"/>
      <family val="2"/>
    </font>
    <font>
      <u val="single"/>
      <sz val="8"/>
      <name val="Times New Roman"/>
      <family val="2"/>
    </font>
    <font>
      <sz val="8"/>
      <color theme="1"/>
      <name val="Times New Roman"/>
      <family val="2"/>
    </font>
    <font>
      <i/>
      <sz val="10"/>
      <color theme="1"/>
      <name val="Calibri"/>
      <family val="2"/>
      <scheme val="minor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5"/>
      </bottom>
    </border>
    <border>
      <left/>
      <right/>
      <top/>
      <bottom style="thick">
        <color theme="5" tint="0.49998998641967773"/>
      </bottom>
    </border>
    <border>
      <left/>
      <right/>
      <top/>
      <bottom style="medium">
        <color theme="5" tint="0.39998000860214233"/>
      </bottom>
    </border>
    <border>
      <left/>
      <right/>
      <top style="thin">
        <color theme="5"/>
      </top>
      <bottom style="double">
        <color theme="5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>
      <alignment/>
      <protection/>
    </xf>
    <xf numFmtId="0" fontId="2" fillId="3" borderId="0">
      <alignment/>
      <protection/>
    </xf>
    <xf numFmtId="0" fontId="2" fillId="4" borderId="0">
      <alignment/>
      <protection/>
    </xf>
    <xf numFmtId="0" fontId="2" fillId="5" borderId="0">
      <alignment/>
      <protection/>
    </xf>
    <xf numFmtId="0" fontId="2" fillId="6" borderId="0">
      <alignment/>
      <protection/>
    </xf>
    <xf numFmtId="0" fontId="2" fillId="7" borderId="0">
      <alignment/>
      <protection/>
    </xf>
    <xf numFmtId="0" fontId="2" fillId="8" borderId="0">
      <alignment/>
      <protection/>
    </xf>
    <xf numFmtId="0" fontId="2" fillId="9" borderId="0">
      <alignment/>
      <protection/>
    </xf>
    <xf numFmtId="0" fontId="2" fillId="10" borderId="0">
      <alignment/>
      <protection/>
    </xf>
    <xf numFmtId="0" fontId="2" fillId="5" borderId="0">
      <alignment/>
      <protection/>
    </xf>
    <xf numFmtId="0" fontId="2" fillId="8" borderId="0">
      <alignment/>
      <protection/>
    </xf>
    <xf numFmtId="0" fontId="2" fillId="11" borderId="0">
      <alignment/>
      <protection/>
    </xf>
    <xf numFmtId="0" fontId="3" fillId="12" borderId="0">
      <alignment/>
      <protection/>
    </xf>
    <xf numFmtId="0" fontId="3" fillId="9" borderId="0">
      <alignment/>
      <protection/>
    </xf>
    <xf numFmtId="0" fontId="3" fillId="10" borderId="0">
      <alignment/>
      <protection/>
    </xf>
    <xf numFmtId="0" fontId="3" fillId="13" borderId="0">
      <alignment/>
      <protection/>
    </xf>
    <xf numFmtId="0" fontId="3" fillId="14" borderId="0">
      <alignment/>
      <protection/>
    </xf>
    <xf numFmtId="0" fontId="3" fillId="15" borderId="0">
      <alignment/>
      <protection/>
    </xf>
    <xf numFmtId="0" fontId="3" fillId="16" borderId="0">
      <alignment/>
      <protection/>
    </xf>
    <xf numFmtId="0" fontId="3" fillId="17" borderId="0">
      <alignment/>
      <protection/>
    </xf>
    <xf numFmtId="0" fontId="3" fillId="18" borderId="0">
      <alignment/>
      <protection/>
    </xf>
    <xf numFmtId="0" fontId="3" fillId="13" borderId="0">
      <alignment/>
      <protection/>
    </xf>
    <xf numFmtId="0" fontId="3" fillId="14" borderId="0">
      <alignment/>
      <protection/>
    </xf>
    <xf numFmtId="0" fontId="3" fillId="19" borderId="0">
      <alignment/>
      <protection/>
    </xf>
    <xf numFmtId="0" fontId="4" fillId="7" borderId="1">
      <alignment/>
      <protection/>
    </xf>
    <xf numFmtId="0" fontId="5" fillId="20" borderId="2">
      <alignment/>
      <protection/>
    </xf>
    <xf numFmtId="0" fontId="6" fillId="20" borderId="1">
      <alignment/>
      <protection/>
    </xf>
    <xf numFmtId="160" fontId="0" fillId="0" borderId="0">
      <alignment/>
      <protection/>
    </xf>
    <xf numFmtId="161" fontId="0" fillId="0" borderId="0">
      <alignment/>
      <protection/>
    </xf>
    <xf numFmtId="0" fontId="7" fillId="0" borderId="3">
      <alignment/>
      <protection/>
    </xf>
    <xf numFmtId="0" fontId="8" fillId="0" borderId="4">
      <alignment/>
      <protection/>
    </xf>
    <xf numFmtId="0" fontId="9" fillId="0" borderId="5">
      <alignment/>
      <protection/>
    </xf>
    <xf numFmtId="0" fontId="9" fillId="0" borderId="0">
      <alignment/>
      <protection/>
    </xf>
    <xf numFmtId="0" fontId="1" fillId="0" borderId="0">
      <alignment vertical="top"/>
      <protection/>
    </xf>
    <xf numFmtId="0" fontId="10" fillId="0" borderId="6">
      <alignment/>
      <protection/>
    </xf>
    <xf numFmtId="0" fontId="11" fillId="21" borderId="7">
      <alignment/>
      <protection/>
    </xf>
    <xf numFmtId="0" fontId="12" fillId="0" borderId="0">
      <alignment/>
      <protection/>
    </xf>
    <xf numFmtId="0" fontId="13" fillId="22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3" borderId="0">
      <alignment/>
      <protection/>
    </xf>
    <xf numFmtId="0" fontId="17" fillId="0" borderId="0">
      <alignment/>
      <protection/>
    </xf>
    <xf numFmtId="0" fontId="1" fillId="23" borderId="8">
      <alignment/>
      <protection/>
    </xf>
    <xf numFmtId="9" fontId="0" fillId="0" borderId="0">
      <alignment/>
      <protection/>
    </xf>
    <xf numFmtId="0" fontId="18" fillId="0" borderId="9">
      <alignment/>
      <protection/>
    </xf>
    <xf numFmtId="0" fontId="19" fillId="0" borderId="0">
      <alignment/>
      <protection/>
    </xf>
    <xf numFmtId="162" fontId="0" fillId="0" borderId="0">
      <alignment/>
      <protection/>
    </xf>
    <xf numFmtId="163" fontId="0" fillId="0" borderId="0">
      <alignment/>
      <protection/>
    </xf>
    <xf numFmtId="0" fontId="20" fillId="4" borderId="0">
      <alignment/>
      <protection/>
    </xf>
  </cellStyleXfs>
  <cellXfs count="51">
    <xf numFmtId="0" fontId="0" fillId="0" borderId="0" xfId="0"/>
    <xf numFmtId="49" fontId="21" fillId="0" borderId="0" xfId="0" applyNumberFormat="1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0" fontId="21" fillId="0" borderId="0" xfId="59" applyFont="1" applyAlignment="1">
      <alignment horizontal="left" vertical="top" wrapText="1"/>
      <protection/>
    </xf>
    <xf numFmtId="0" fontId="21" fillId="0" borderId="0" xfId="0" applyFont="1" applyAlignment="1">
      <alignment horizontal="right" vertical="top"/>
    </xf>
    <xf numFmtId="2" fontId="22" fillId="0" borderId="0" xfId="61" applyNumberFormat="1" applyFont="1" applyAlignment="1">
      <alignment horizontal="center" vertical="top" wrapText="1"/>
      <protection/>
    </xf>
    <xf numFmtId="0" fontId="23" fillId="0" borderId="0" xfId="61" applyFont="1" applyAlignment="1">
      <alignment horizontal="center" vertical="top" wrapText="1"/>
      <protection/>
    </xf>
    <xf numFmtId="2" fontId="22" fillId="0" borderId="0" xfId="61" applyNumberFormat="1" applyFont="1" applyAlignment="1">
      <alignment horizontal="center" vertical="center" wrapText="1"/>
      <protection/>
    </xf>
    <xf numFmtId="49" fontId="21" fillId="0" borderId="10" xfId="61" applyNumberFormat="1" applyFont="1" applyBorder="1" applyAlignment="1">
      <alignment horizontal="center" vertical="top"/>
      <protection/>
    </xf>
    <xf numFmtId="0" fontId="21" fillId="0" borderId="0" xfId="61" applyFont="1" applyAlignment="1">
      <alignment horizontal="center" vertical="top"/>
      <protection/>
    </xf>
    <xf numFmtId="0" fontId="21" fillId="0" borderId="0" xfId="61" applyFont="1" applyAlignment="1">
      <alignment horizontal="center" vertical="center"/>
      <protection/>
    </xf>
    <xf numFmtId="49" fontId="22" fillId="0" borderId="11" xfId="0" applyNumberFormat="1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top" wrapText="1"/>
    </xf>
    <xf numFmtId="0" fontId="22" fillId="0" borderId="0" xfId="0" applyFont="1" applyAlignment="1">
      <alignment vertical="top"/>
    </xf>
    <xf numFmtId="49" fontId="22" fillId="24" borderId="11" xfId="0" applyNumberFormat="1" applyFont="1" applyFill="1" applyBorder="1" applyAlignment="1">
      <alignment horizontal="left" vertical="top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left" vertical="top" wrapText="1"/>
    </xf>
    <xf numFmtId="2" fontId="22" fillId="24" borderId="11" xfId="0" applyNumberFormat="1" applyFont="1" applyFill="1" applyBorder="1" applyAlignment="1">
      <alignment horizontal="right" vertical="top"/>
    </xf>
    <xf numFmtId="0" fontId="22" fillId="24" borderId="11" xfId="0" applyFont="1" applyFill="1" applyBorder="1" applyAlignment="1">
      <alignment vertical="top"/>
    </xf>
    <xf numFmtId="0" fontId="21" fillId="25" borderId="0" xfId="0" applyFont="1" applyFill="1" applyAlignment="1">
      <alignment vertical="top"/>
    </xf>
    <xf numFmtId="49" fontId="21" fillId="25" borderId="11" xfId="0" applyNumberFormat="1" applyFont="1" applyFill="1" applyBorder="1" applyAlignment="1">
      <alignment horizontal="left" vertical="top"/>
    </xf>
    <xf numFmtId="0" fontId="21" fillId="0" borderId="11" xfId="0" applyFont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center" vertical="center" wrapText="1"/>
    </xf>
    <xf numFmtId="2" fontId="21" fillId="25" borderId="11" xfId="0" applyNumberFormat="1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1" fillId="0" borderId="11" xfId="60" applyFont="1" applyBorder="1" applyAlignment="1">
      <alignment horizontal="center" vertical="center" wrapText="1"/>
      <protection/>
    </xf>
    <xf numFmtId="164" fontId="21" fillId="0" borderId="11" xfId="60" applyNumberFormat="1" applyFont="1" applyBorder="1" applyAlignment="1">
      <alignment horizontal="center" vertical="center" wrapText="1"/>
      <protection/>
    </xf>
    <xf numFmtId="49" fontId="21" fillId="0" borderId="11" xfId="0" applyNumberFormat="1" applyFont="1" applyBorder="1" applyAlignment="1">
      <alignment horizontal="left" vertical="top"/>
    </xf>
    <xf numFmtId="2" fontId="21" fillId="0" borderId="11" xfId="0" applyNumberFormat="1" applyFont="1" applyBorder="1" applyAlignment="1">
      <alignment horizontal="right" vertical="top"/>
    </xf>
    <xf numFmtId="0" fontId="21" fillId="0" borderId="11" xfId="0" applyFont="1" applyBorder="1" applyAlignment="1">
      <alignment vertical="top"/>
    </xf>
    <xf numFmtId="0" fontId="21" fillId="25" borderId="11" xfId="60" applyFont="1" applyFill="1" applyBorder="1" applyAlignment="1">
      <alignment horizontal="center" vertical="center" wrapText="1"/>
      <protection/>
    </xf>
    <xf numFmtId="2" fontId="21" fillId="25" borderId="11" xfId="0" applyNumberFormat="1" applyFont="1" applyFill="1" applyBorder="1" applyAlignment="1">
      <alignment horizontal="right" vertical="top"/>
    </xf>
    <xf numFmtId="164" fontId="21" fillId="25" borderId="11" xfId="60" applyNumberFormat="1" applyFont="1" applyFill="1" applyBorder="1" applyAlignment="1">
      <alignment horizontal="center" vertical="center" wrapText="1"/>
      <protection/>
    </xf>
    <xf numFmtId="0" fontId="21" fillId="25" borderId="11" xfId="0" applyFont="1" applyFill="1" applyBorder="1" applyAlignment="1">
      <alignment vertical="top"/>
    </xf>
    <xf numFmtId="164" fontId="22" fillId="0" borderId="0" xfId="0" applyNumberFormat="1" applyFont="1" applyAlignment="1">
      <alignment vertical="top"/>
    </xf>
    <xf numFmtId="49" fontId="22" fillId="0" borderId="12" xfId="0" applyNumberFormat="1" applyFont="1" applyBorder="1" applyAlignment="1">
      <alignment horizontal="left" vertical="top"/>
    </xf>
    <xf numFmtId="49" fontId="22" fillId="0" borderId="13" xfId="0" applyNumberFormat="1" applyFont="1" applyBorder="1" applyAlignment="1">
      <alignment horizontal="center" vertical="top" wrapText="1"/>
    </xf>
    <xf numFmtId="49" fontId="22" fillId="0" borderId="13" xfId="0" applyNumberFormat="1" applyFont="1" applyBorder="1" applyAlignment="1">
      <alignment horizontal="left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top" wrapText="1"/>
    </xf>
    <xf numFmtId="2" fontId="22" fillId="0" borderId="13" xfId="0" applyNumberFormat="1" applyFont="1" applyBorder="1" applyAlignment="1">
      <alignment horizontal="right" vertical="top"/>
    </xf>
    <xf numFmtId="0" fontId="22" fillId="0" borderId="14" xfId="0" applyFont="1" applyBorder="1" applyAlignment="1">
      <alignment vertical="top"/>
    </xf>
    <xf numFmtId="0" fontId="25" fillId="0" borderId="0" xfId="59" applyFont="1" applyAlignment="1">
      <alignment horizontal="center"/>
      <protection/>
    </xf>
    <xf numFmtId="0" fontId="21" fillId="0" borderId="0" xfId="0" applyFont="1"/>
    <xf numFmtId="0" fontId="22" fillId="0" borderId="0" xfId="0" applyFont="1" applyAlignment="1">
      <alignment horizontal="left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Денежный" xfId="47"/>
    <cellStyle name="Денежный [0]" xfId="48"/>
    <cellStyle name="Заголовок 1" xfId="49"/>
    <cellStyle name="Заголовок 2" xfId="50"/>
    <cellStyle name="Заголовок 3" xfId="51"/>
    <cellStyle name="Заголовок 4" xfId="52"/>
    <cellStyle name="Звичайний_Додаток _ 3 зм_ни 4575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5" xfId="59"/>
    <cellStyle name="Обычный_Бюджет розвитку" xfId="60"/>
    <cellStyle name="Плохой" xfId="61"/>
    <cellStyle name="Пояснение" xfId="62"/>
    <cellStyle name="Примечание" xfId="63"/>
    <cellStyle name="Процентный" xfId="64"/>
    <cellStyle name="Связанная ячейка" xfId="65"/>
    <cellStyle name="Текст предупреждения" xfId="66"/>
    <cellStyle name="Финансовый" xfId="67"/>
    <cellStyle name="Финансовый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pageSetUpPr fitToPage="1"/>
  </sheetPr>
  <dimension ref="A1:K56"/>
  <sheetViews>
    <sheetView tabSelected="1" workbookViewId="0" topLeftCell="A1">
      <selection activeCell="A5" sqref="A5:J6"/>
    </sheetView>
  </sheetViews>
  <sheetFormatPr defaultColWidth="9.140625" defaultRowHeight="11.25" customHeight="1"/>
  <cols>
    <col min="1" max="1" width="10.00390625" style="1" bestFit="1" customWidth="1"/>
    <col min="2" max="2" width="10.00390625" style="2" bestFit="1" customWidth="1"/>
    <col min="3" max="3" width="11.28125" style="2" bestFit="1" customWidth="1"/>
    <col min="4" max="4" width="33.8515625" style="3" bestFit="1" customWidth="1"/>
    <col min="5" max="5" width="42.421875" style="2" bestFit="1" customWidth="1"/>
    <col min="6" max="6" width="10.421875" style="2" bestFit="1" customWidth="1"/>
    <col min="7" max="8" width="8.28125" style="2" bestFit="1" customWidth="1"/>
    <col min="9" max="9" width="11.140625" style="4" bestFit="1" customWidth="1"/>
    <col min="10" max="10" width="10.7109375" style="4" bestFit="1" customWidth="1"/>
    <col min="11" max="257" width="9.140625" style="4" bestFit="1" customWidth="1"/>
  </cols>
  <sheetData>
    <row r="1" spans="4:10" ht="11.25">
      <c r="D1" s="3"/>
      <c r="E1" s="5" t="s">
        <v>0</v>
      </c>
      <c r="F1" s="5"/>
      <c r="G1" s="5"/>
      <c r="H1" s="5"/>
      <c r="I1" s="5"/>
      <c r="J1" s="5"/>
    </row>
    <row r="2" spans="4:10" ht="11.25">
      <c r="D2" s="6"/>
      <c r="E2" s="7" t="s">
        <v>1</v>
      </c>
      <c r="F2" s="7"/>
      <c r="G2" s="7"/>
      <c r="H2" s="7"/>
      <c r="I2" s="7"/>
      <c r="J2" s="7"/>
    </row>
    <row r="3" spans="4:10" ht="24.75" customHeight="1">
      <c r="D3" s="3"/>
      <c r="E3" s="7" t="s">
        <v>2</v>
      </c>
      <c r="F3" s="7"/>
      <c r="G3" s="7"/>
      <c r="H3" s="7"/>
      <c r="I3" s="7"/>
      <c r="J3" s="7"/>
    </row>
    <row r="4" spans="4:10" ht="11.25">
      <c r="D4" s="3"/>
      <c r="E4" s="8"/>
      <c r="F4" s="8"/>
      <c r="G4" s="8"/>
      <c r="H4" s="8"/>
      <c r="I4" s="8"/>
      <c r="J4" s="4"/>
    </row>
    <row r="5" spans="1:10" ht="18.75" customHeight="1">
      <c r="A5" s="9" t="s">
        <v>3</v>
      </c>
      <c r="B5" s="9"/>
      <c r="C5" s="9"/>
      <c r="D5" s="9"/>
      <c r="E5" s="9"/>
      <c r="F5" s="9"/>
      <c r="G5" s="9"/>
      <c r="H5" s="9"/>
      <c r="I5" s="9"/>
      <c r="J5" s="9"/>
    </row>
    <row r="6" spans="1:10" ht="45.75" customHeight="1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ht="12.75" customHeight="1">
      <c r="A7" s="10">
        <v>2551700000</v>
      </c>
      <c r="B7" s="10"/>
      <c r="C7" s="9"/>
      <c r="D7" s="11"/>
      <c r="E7" s="9"/>
      <c r="F7" s="9"/>
      <c r="G7" s="9"/>
      <c r="H7" s="9"/>
      <c r="I7" s="9"/>
      <c r="J7" s="9"/>
    </row>
    <row r="8" spans="1:8" ht="11.25">
      <c r="A8" s="12" t="s">
        <v>4</v>
      </c>
      <c r="B8" s="12"/>
      <c r="C8" s="13"/>
      <c r="D8" s="14"/>
      <c r="E8" s="13"/>
      <c r="F8" s="13"/>
      <c r="G8" s="13" t="s">
        <v>5</v>
      </c>
      <c r="H8" s="13"/>
    </row>
    <row r="9" spans="1:10" ht="115.5">
      <c r="A9" s="15" t="s">
        <v>6</v>
      </c>
      <c r="B9" s="15" t="s">
        <v>7</v>
      </c>
      <c r="C9" s="15" t="s">
        <v>8</v>
      </c>
      <c r="D9" s="16" t="s">
        <v>9</v>
      </c>
      <c r="E9" s="17" t="s">
        <v>10</v>
      </c>
      <c r="F9" s="17" t="s">
        <v>11</v>
      </c>
      <c r="G9" s="17" t="s">
        <v>12</v>
      </c>
      <c r="H9" s="17" t="s">
        <v>13</v>
      </c>
      <c r="I9" s="17" t="s">
        <v>14</v>
      </c>
      <c r="J9" s="17" t="s">
        <v>15</v>
      </c>
    </row>
    <row r="10" spans="1:10" s="18" customFormat="1" ht="11.25">
      <c r="A10" s="19" t="s">
        <v>16</v>
      </c>
      <c r="B10" s="19"/>
      <c r="C10" s="19"/>
      <c r="D10" s="20" t="s">
        <v>17</v>
      </c>
      <c r="E10" s="21"/>
      <c r="F10" s="22"/>
      <c r="G10" s="22">
        <f>SUM(G29:G36)</f>
        <v>0</v>
      </c>
      <c r="H10" s="22"/>
      <c r="I10" s="22">
        <f>SUM(I11:I36)</f>
        <v>5660968</v>
      </c>
      <c r="J10" s="23"/>
    </row>
    <row r="11" spans="1:10" s="24" customFormat="1" ht="52.5">
      <c r="A11" s="25" t="s">
        <v>18</v>
      </c>
      <c r="B11" s="25" t="s">
        <v>19</v>
      </c>
      <c r="C11" s="25" t="s">
        <v>20</v>
      </c>
      <c r="D11" s="26" t="s">
        <v>21</v>
      </c>
      <c r="E11" s="27" t="s">
        <v>22</v>
      </c>
      <c r="F11" s="28"/>
      <c r="G11" s="28"/>
      <c r="H11" s="28"/>
      <c r="I11" s="28">
        <v>386000</v>
      </c>
      <c r="J11" s="29"/>
    </row>
    <row r="12" spans="1:10" s="24" customFormat="1" ht="52.5">
      <c r="A12" s="25" t="s">
        <v>18</v>
      </c>
      <c r="B12" s="25" t="s">
        <v>19</v>
      </c>
      <c r="C12" s="25" t="s">
        <v>20</v>
      </c>
      <c r="D12" s="26" t="s">
        <v>21</v>
      </c>
      <c r="E12" s="27" t="s">
        <v>23</v>
      </c>
      <c r="F12" s="28"/>
      <c r="G12" s="28"/>
      <c r="H12" s="28"/>
      <c r="I12" s="28">
        <v>49900</v>
      </c>
      <c r="J12" s="29"/>
    </row>
    <row r="13" spans="1:10" s="24" customFormat="1" ht="52.5">
      <c r="A13" s="25" t="s">
        <v>18</v>
      </c>
      <c r="B13" s="25" t="s">
        <v>19</v>
      </c>
      <c r="C13" s="25" t="s">
        <v>20</v>
      </c>
      <c r="D13" s="26" t="s">
        <v>21</v>
      </c>
      <c r="E13" s="27" t="s">
        <v>24</v>
      </c>
      <c r="F13" s="28"/>
      <c r="G13" s="28"/>
      <c r="H13" s="28"/>
      <c r="I13" s="28">
        <f>975300-933809</f>
        <v>41491</v>
      </c>
      <c r="J13" s="29"/>
    </row>
    <row r="14" spans="1:10" s="24" customFormat="1" ht="52.5">
      <c r="A14" s="25" t="s">
        <v>18</v>
      </c>
      <c r="B14" s="25" t="s">
        <v>19</v>
      </c>
      <c r="C14" s="25" t="s">
        <v>20</v>
      </c>
      <c r="D14" s="26" t="s">
        <v>21</v>
      </c>
      <c r="E14" s="27" t="s">
        <v>25</v>
      </c>
      <c r="F14" s="28"/>
      <c r="G14" s="28"/>
      <c r="H14" s="28"/>
      <c r="I14" s="28">
        <v>320052</v>
      </c>
      <c r="J14" s="29"/>
    </row>
    <row r="15" spans="1:10" s="24" customFormat="1" ht="52.5">
      <c r="A15" s="25" t="s">
        <v>18</v>
      </c>
      <c r="B15" s="25" t="s">
        <v>19</v>
      </c>
      <c r="C15" s="25" t="s">
        <v>20</v>
      </c>
      <c r="D15" s="26" t="s">
        <v>21</v>
      </c>
      <c r="E15" s="27" t="s">
        <v>26</v>
      </c>
      <c r="F15" s="28"/>
      <c r="G15" s="28"/>
      <c r="H15" s="28"/>
      <c r="I15" s="28">
        <v>48558</v>
      </c>
      <c r="J15" s="29"/>
    </row>
    <row r="16" spans="1:10" s="24" customFormat="1" ht="52.5">
      <c r="A16" s="25" t="s">
        <v>27</v>
      </c>
      <c r="B16" s="25" t="s">
        <v>28</v>
      </c>
      <c r="C16" s="25" t="s">
        <v>29</v>
      </c>
      <c r="D16" s="26" t="s">
        <v>30</v>
      </c>
      <c r="E16" s="27" t="s">
        <v>31</v>
      </c>
      <c r="F16" s="28"/>
      <c r="G16" s="28"/>
      <c r="H16" s="28"/>
      <c r="I16" s="28">
        <v>29200</v>
      </c>
      <c r="J16" s="29"/>
    </row>
    <row r="17" spans="1:10" s="24" customFormat="1" ht="52.5">
      <c r="A17" s="25" t="s">
        <v>27</v>
      </c>
      <c r="B17" s="25" t="s">
        <v>28</v>
      </c>
      <c r="C17" s="25" t="s">
        <v>29</v>
      </c>
      <c r="D17" s="26" t="s">
        <v>30</v>
      </c>
      <c r="E17" s="27" t="s">
        <v>32</v>
      </c>
      <c r="F17" s="28"/>
      <c r="G17" s="28"/>
      <c r="H17" s="28"/>
      <c r="I17" s="28">
        <v>320800</v>
      </c>
      <c r="J17" s="29"/>
    </row>
    <row r="18" spans="1:10" s="24" customFormat="1" ht="31.5">
      <c r="A18" s="25" t="s">
        <v>33</v>
      </c>
      <c r="B18" s="25" t="s">
        <v>34</v>
      </c>
      <c r="C18" s="25" t="s">
        <v>35</v>
      </c>
      <c r="D18" s="26" t="s">
        <v>36</v>
      </c>
      <c r="E18" s="27" t="s">
        <v>22</v>
      </c>
      <c r="F18" s="28"/>
      <c r="G18" s="28"/>
      <c r="H18" s="28"/>
      <c r="I18" s="28">
        <v>47000</v>
      </c>
      <c r="J18" s="29"/>
    </row>
    <row r="19" spans="1:10" s="24" customFormat="1" ht="21">
      <c r="A19" s="25" t="s">
        <v>37</v>
      </c>
      <c r="B19" s="25" t="s">
        <v>38</v>
      </c>
      <c r="C19" s="25" t="s">
        <v>39</v>
      </c>
      <c r="D19" s="30" t="s">
        <v>40</v>
      </c>
      <c r="E19" s="27" t="s">
        <v>41</v>
      </c>
      <c r="F19" s="28"/>
      <c r="G19" s="28"/>
      <c r="H19" s="28"/>
      <c r="I19" s="28">
        <v>100000</v>
      </c>
      <c r="J19" s="29"/>
    </row>
    <row r="20" spans="1:10" s="24" customFormat="1" ht="63">
      <c r="A20" s="25" t="s">
        <v>42</v>
      </c>
      <c r="B20" s="25" t="s">
        <v>43</v>
      </c>
      <c r="C20" s="25" t="s">
        <v>44</v>
      </c>
      <c r="D20" s="26" t="s">
        <v>45</v>
      </c>
      <c r="E20" s="27" t="s">
        <v>22</v>
      </c>
      <c r="F20" s="28"/>
      <c r="G20" s="28"/>
      <c r="H20" s="28"/>
      <c r="I20" s="28">
        <v>22000</v>
      </c>
      <c r="J20" s="29"/>
    </row>
    <row r="21" spans="1:10" s="24" customFormat="1" ht="63">
      <c r="A21" s="25" t="s">
        <v>42</v>
      </c>
      <c r="B21" s="25" t="s">
        <v>43</v>
      </c>
      <c r="C21" s="25" t="s">
        <v>44</v>
      </c>
      <c r="D21" s="26" t="s">
        <v>45</v>
      </c>
      <c r="E21" s="27" t="s">
        <v>46</v>
      </c>
      <c r="F21" s="28"/>
      <c r="G21" s="28"/>
      <c r="H21" s="28"/>
      <c r="I21" s="28">
        <v>72320</v>
      </c>
      <c r="J21" s="29"/>
    </row>
    <row r="22" spans="1:10" s="24" customFormat="1" ht="21">
      <c r="A22" s="25" t="s">
        <v>47</v>
      </c>
      <c r="B22" s="25" t="s">
        <v>48</v>
      </c>
      <c r="C22" s="25" t="s">
        <v>49</v>
      </c>
      <c r="D22" s="30" t="s">
        <v>50</v>
      </c>
      <c r="E22" s="27" t="s">
        <v>22</v>
      </c>
      <c r="F22" s="28"/>
      <c r="G22" s="28"/>
      <c r="H22" s="28"/>
      <c r="I22" s="28">
        <v>29000</v>
      </c>
      <c r="J22" s="29"/>
    </row>
    <row r="23" spans="1:10" s="24" customFormat="1" ht="42">
      <c r="A23" s="25" t="s">
        <v>51</v>
      </c>
      <c r="B23" s="25" t="s">
        <v>52</v>
      </c>
      <c r="C23" s="25" t="s">
        <v>53</v>
      </c>
      <c r="D23" s="26" t="s">
        <v>54</v>
      </c>
      <c r="E23" s="27" t="s">
        <v>55</v>
      </c>
      <c r="F23" s="28"/>
      <c r="G23" s="28"/>
      <c r="H23" s="28"/>
      <c r="I23" s="28">
        <v>250000</v>
      </c>
      <c r="J23" s="29"/>
    </row>
    <row r="24" spans="1:10" s="24" customFormat="1" ht="63">
      <c r="A24" s="25" t="s">
        <v>56</v>
      </c>
      <c r="B24" s="25" t="s">
        <v>57</v>
      </c>
      <c r="C24" s="25" t="s">
        <v>53</v>
      </c>
      <c r="D24" s="26" t="s">
        <v>58</v>
      </c>
      <c r="E24" s="27" t="s">
        <v>59</v>
      </c>
      <c r="F24" s="28"/>
      <c r="G24" s="28"/>
      <c r="H24" s="28"/>
      <c r="I24" s="28">
        <v>15000</v>
      </c>
      <c r="J24" s="29"/>
    </row>
    <row r="25" spans="1:10" s="24" customFormat="1" ht="31.5">
      <c r="A25" s="25" t="s">
        <v>56</v>
      </c>
      <c r="B25" s="25" t="s">
        <v>57</v>
      </c>
      <c r="C25" s="25" t="s">
        <v>53</v>
      </c>
      <c r="D25" s="26" t="s">
        <v>58</v>
      </c>
      <c r="E25" s="27" t="s">
        <v>60</v>
      </c>
      <c r="F25" s="28"/>
      <c r="G25" s="28"/>
      <c r="H25" s="28"/>
      <c r="I25" s="28">
        <v>1200000</v>
      </c>
      <c r="J25" s="29"/>
    </row>
    <row r="26" spans="1:10" s="24" customFormat="1" ht="31.5">
      <c r="A26" s="25" t="s">
        <v>56</v>
      </c>
      <c r="B26" s="25" t="s">
        <v>57</v>
      </c>
      <c r="C26" s="25" t="s">
        <v>53</v>
      </c>
      <c r="D26" s="26" t="s">
        <v>58</v>
      </c>
      <c r="E26" s="27" t="s">
        <v>61</v>
      </c>
      <c r="F26" s="28"/>
      <c r="G26" s="28"/>
      <c r="H26" s="28"/>
      <c r="I26" s="28">
        <v>23008</v>
      </c>
      <c r="J26" s="29"/>
    </row>
    <row r="27" spans="1:10" s="24" customFormat="1" ht="11.25">
      <c r="A27" s="25" t="s">
        <v>62</v>
      </c>
      <c r="B27" s="25" t="s">
        <v>63</v>
      </c>
      <c r="C27" s="25" t="s">
        <v>64</v>
      </c>
      <c r="D27" s="26" t="s">
        <v>65</v>
      </c>
      <c r="E27" s="27" t="s">
        <v>66</v>
      </c>
      <c r="F27" s="28"/>
      <c r="G27" s="28"/>
      <c r="H27" s="28"/>
      <c r="I27" s="28">
        <v>150000</v>
      </c>
      <c r="J27" s="29"/>
    </row>
    <row r="28" spans="1:10" s="24" customFormat="1" ht="115.5">
      <c r="A28" s="25" t="s">
        <v>67</v>
      </c>
      <c r="B28" s="25" t="s">
        <v>68</v>
      </c>
      <c r="C28" s="25" t="s">
        <v>69</v>
      </c>
      <c r="D28" s="31" t="s">
        <v>70</v>
      </c>
      <c r="E28" s="31" t="s">
        <v>71</v>
      </c>
      <c r="F28" s="28"/>
      <c r="G28" s="28"/>
      <c r="H28" s="28"/>
      <c r="I28" s="32">
        <v>106000</v>
      </c>
      <c r="J28" s="29"/>
    </row>
    <row r="29" spans="1:10" s="24" customFormat="1" ht="52.5">
      <c r="A29" s="25" t="s">
        <v>67</v>
      </c>
      <c r="B29" s="25" t="s">
        <v>68</v>
      </c>
      <c r="C29" s="25" t="s">
        <v>69</v>
      </c>
      <c r="D29" s="31" t="s">
        <v>70</v>
      </c>
      <c r="E29" s="31" t="s">
        <v>72</v>
      </c>
      <c r="F29" s="28"/>
      <c r="G29" s="28"/>
      <c r="H29" s="28"/>
      <c r="I29" s="32">
        <v>367354</v>
      </c>
      <c r="J29" s="29"/>
    </row>
    <row r="30" spans="1:10" s="24" customFormat="1" ht="42">
      <c r="A30" s="25" t="s">
        <v>67</v>
      </c>
      <c r="B30" s="25" t="s">
        <v>68</v>
      </c>
      <c r="C30" s="25" t="s">
        <v>69</v>
      </c>
      <c r="D30" s="31" t="s">
        <v>70</v>
      </c>
      <c r="E30" s="31" t="s">
        <v>73</v>
      </c>
      <c r="F30" s="28"/>
      <c r="G30" s="28"/>
      <c r="H30" s="28"/>
      <c r="I30" s="32">
        <v>23008</v>
      </c>
      <c r="J30" s="29"/>
    </row>
    <row r="31" spans="1:10" s="24" customFormat="1" ht="31.5">
      <c r="A31" s="25" t="s">
        <v>67</v>
      </c>
      <c r="B31" s="25" t="s">
        <v>68</v>
      </c>
      <c r="C31" s="25" t="s">
        <v>69</v>
      </c>
      <c r="D31" s="31" t="s">
        <v>70</v>
      </c>
      <c r="E31" s="31" t="s">
        <v>74</v>
      </c>
      <c r="F31" s="28"/>
      <c r="G31" s="28"/>
      <c r="H31" s="28"/>
      <c r="I31" s="32">
        <v>331992</v>
      </c>
      <c r="J31" s="29"/>
    </row>
    <row r="32" spans="1:10" s="24" customFormat="1" ht="42">
      <c r="A32" s="25" t="s">
        <v>67</v>
      </c>
      <c r="B32" s="25" t="s">
        <v>68</v>
      </c>
      <c r="C32" s="25" t="s">
        <v>69</v>
      </c>
      <c r="D32" s="31" t="s">
        <v>70</v>
      </c>
      <c r="E32" s="31" t="s">
        <v>75</v>
      </c>
      <c r="F32" s="28"/>
      <c r="G32" s="28"/>
      <c r="H32" s="28"/>
      <c r="I32" s="32">
        <v>1497601</v>
      </c>
      <c r="J32" s="29"/>
    </row>
    <row r="33" spans="1:10" s="24" customFormat="1" ht="21">
      <c r="A33" s="25" t="s">
        <v>76</v>
      </c>
      <c r="B33" s="25" t="s">
        <v>77</v>
      </c>
      <c r="C33" s="25" t="s">
        <v>78</v>
      </c>
      <c r="D33" s="31" t="s">
        <v>79</v>
      </c>
      <c r="E33" s="31" t="s">
        <v>80</v>
      </c>
      <c r="F33" s="28"/>
      <c r="G33" s="28"/>
      <c r="H33" s="28"/>
      <c r="I33" s="32">
        <f>220000-77916</f>
        <v>142084</v>
      </c>
      <c r="J33" s="29"/>
    </row>
    <row r="34" spans="1:10" s="24" customFormat="1" ht="31.5">
      <c r="A34" s="25" t="s">
        <v>81</v>
      </c>
      <c r="B34" s="25" t="s">
        <v>82</v>
      </c>
      <c r="C34" s="25" t="s">
        <v>29</v>
      </c>
      <c r="D34" s="31" t="s">
        <v>83</v>
      </c>
      <c r="E34" s="31" t="s">
        <v>84</v>
      </c>
      <c r="F34" s="28"/>
      <c r="G34" s="28"/>
      <c r="H34" s="28"/>
      <c r="I34" s="32">
        <v>63600</v>
      </c>
      <c r="J34" s="29"/>
    </row>
    <row r="35" spans="1:10" s="24" customFormat="1" ht="21">
      <c r="A35" s="25" t="s">
        <v>85</v>
      </c>
      <c r="B35" s="25" t="s">
        <v>86</v>
      </c>
      <c r="C35" s="25" t="s">
        <v>87</v>
      </c>
      <c r="D35" s="31" t="s">
        <v>88</v>
      </c>
      <c r="E35" s="31" t="s">
        <v>22</v>
      </c>
      <c r="F35" s="28"/>
      <c r="G35" s="28"/>
      <c r="H35" s="28"/>
      <c r="I35" s="32">
        <v>25000</v>
      </c>
      <c r="J35" s="29"/>
    </row>
    <row r="36" spans="1:10" s="24" customFormat="1" ht="11.25">
      <c r="A36" s="25"/>
      <c r="B36" s="25"/>
      <c r="C36" s="25"/>
      <c r="D36" s="31"/>
      <c r="E36" s="31"/>
      <c r="F36" s="28"/>
      <c r="G36" s="28"/>
      <c r="H36" s="28"/>
      <c r="I36" s="32"/>
      <c r="J36" s="29"/>
    </row>
    <row r="37" spans="1:10" s="18" customFormat="1" ht="21">
      <c r="A37" s="19" t="s">
        <v>89</v>
      </c>
      <c r="B37" s="19"/>
      <c r="C37" s="19"/>
      <c r="D37" s="20" t="s">
        <v>90</v>
      </c>
      <c r="E37" s="21"/>
      <c r="F37" s="22"/>
      <c r="G37" s="22">
        <f>SUM(G57:G60)</f>
        <v>0</v>
      </c>
      <c r="H37" s="22"/>
      <c r="I37" s="22">
        <f>SUM(I38:I46)</f>
        <v>2294807</v>
      </c>
      <c r="J37" s="23"/>
    </row>
    <row r="38" spans="1:10" ht="52.5">
      <c r="A38" s="33" t="s">
        <v>91</v>
      </c>
      <c r="B38" s="33" t="s">
        <v>92</v>
      </c>
      <c r="C38" s="33" t="s">
        <v>20</v>
      </c>
      <c r="D38" s="31" t="s">
        <v>93</v>
      </c>
      <c r="E38" s="31" t="s">
        <v>22</v>
      </c>
      <c r="F38" s="34"/>
      <c r="G38" s="34"/>
      <c r="H38" s="34"/>
      <c r="I38" s="32">
        <v>12000</v>
      </c>
      <c r="J38" s="35"/>
    </row>
    <row r="39" spans="1:10" ht="11.25">
      <c r="A39" s="33" t="s">
        <v>94</v>
      </c>
      <c r="B39" s="33" t="s">
        <v>95</v>
      </c>
      <c r="C39" s="33" t="s">
        <v>96</v>
      </c>
      <c r="D39" s="31" t="s">
        <v>97</v>
      </c>
      <c r="E39" s="31" t="s">
        <v>22</v>
      </c>
      <c r="F39" s="34"/>
      <c r="G39" s="34"/>
      <c r="H39" s="34"/>
      <c r="I39" s="32">
        <v>84000</v>
      </c>
      <c r="J39" s="35"/>
    </row>
    <row r="40" spans="1:10" ht="11.25">
      <c r="A40" s="33" t="s">
        <v>94</v>
      </c>
      <c r="B40" s="33" t="s">
        <v>95</v>
      </c>
      <c r="C40" s="33" t="s">
        <v>96</v>
      </c>
      <c r="D40" s="31" t="s">
        <v>97</v>
      </c>
      <c r="E40" s="31" t="s">
        <v>98</v>
      </c>
      <c r="F40" s="34"/>
      <c r="G40" s="34"/>
      <c r="H40" s="34"/>
      <c r="I40" s="32">
        <v>25601</v>
      </c>
      <c r="J40" s="35"/>
    </row>
    <row r="41" spans="1:10" ht="42">
      <c r="A41" s="33" t="s">
        <v>99</v>
      </c>
      <c r="B41" s="33" t="s">
        <v>100</v>
      </c>
      <c r="C41" s="33" t="s">
        <v>101</v>
      </c>
      <c r="D41" s="31" t="s">
        <v>102</v>
      </c>
      <c r="E41" s="31" t="s">
        <v>22</v>
      </c>
      <c r="F41" s="34"/>
      <c r="G41" s="34"/>
      <c r="H41" s="34"/>
      <c r="I41" s="32">
        <v>360200</v>
      </c>
      <c r="J41" s="35"/>
    </row>
    <row r="42" spans="1:10" s="24" customFormat="1" ht="42">
      <c r="A42" s="25" t="s">
        <v>99</v>
      </c>
      <c r="B42" s="25" t="s">
        <v>100</v>
      </c>
      <c r="C42" s="25" t="s">
        <v>101</v>
      </c>
      <c r="D42" s="36" t="s">
        <v>102</v>
      </c>
      <c r="E42" s="36" t="s">
        <v>103</v>
      </c>
      <c r="F42" s="37"/>
      <c r="G42" s="37"/>
      <c r="H42" s="37"/>
      <c r="I42" s="38">
        <v>1200000</v>
      </c>
      <c r="J42" s="39"/>
    </row>
    <row r="43" spans="1:10" ht="42">
      <c r="A43" s="33" t="s">
        <v>99</v>
      </c>
      <c r="B43" s="33" t="s">
        <v>100</v>
      </c>
      <c r="C43" s="33" t="s">
        <v>101</v>
      </c>
      <c r="D43" s="31" t="s">
        <v>102</v>
      </c>
      <c r="E43" s="31" t="s">
        <v>98</v>
      </c>
      <c r="F43" s="34"/>
      <c r="G43" s="34"/>
      <c r="H43" s="34"/>
      <c r="I43" s="32">
        <v>234016</v>
      </c>
      <c r="J43" s="35"/>
    </row>
    <row r="44" spans="1:10" s="24" customFormat="1" ht="31.5">
      <c r="A44" s="25" t="s">
        <v>104</v>
      </c>
      <c r="B44" s="25" t="s">
        <v>105</v>
      </c>
      <c r="C44" s="25" t="s">
        <v>101</v>
      </c>
      <c r="D44" s="27" t="s">
        <v>106</v>
      </c>
      <c r="E44" s="27" t="s">
        <v>107</v>
      </c>
      <c r="F44" s="28"/>
      <c r="G44" s="28"/>
      <c r="H44" s="28"/>
      <c r="I44" s="28">
        <v>226160</v>
      </c>
      <c r="J44" s="29"/>
    </row>
    <row r="45" spans="1:10" s="24" customFormat="1" ht="31.5">
      <c r="A45" s="25" t="s">
        <v>108</v>
      </c>
      <c r="B45" s="25" t="s">
        <v>109</v>
      </c>
      <c r="C45" s="25" t="s">
        <v>35</v>
      </c>
      <c r="D45" s="26" t="s">
        <v>110</v>
      </c>
      <c r="E45" s="31" t="s">
        <v>22</v>
      </c>
      <c r="F45" s="28"/>
      <c r="G45" s="28"/>
      <c r="H45" s="28"/>
      <c r="I45" s="28">
        <v>54000</v>
      </c>
      <c r="J45" s="29"/>
    </row>
    <row r="46" spans="1:10" s="24" customFormat="1" ht="42">
      <c r="A46" s="25" t="s">
        <v>111</v>
      </c>
      <c r="B46" s="25" t="s">
        <v>112</v>
      </c>
      <c r="C46" s="25" t="s">
        <v>35</v>
      </c>
      <c r="D46" s="27" t="s">
        <v>113</v>
      </c>
      <c r="E46" s="36" t="s">
        <v>22</v>
      </c>
      <c r="F46" s="28"/>
      <c r="G46" s="28"/>
      <c r="H46" s="28"/>
      <c r="I46" s="28">
        <v>98830</v>
      </c>
      <c r="J46" s="29"/>
    </row>
    <row r="47" spans="1:11" s="18" customFormat="1" ht="11.25">
      <c r="A47" s="19" t="s">
        <v>114</v>
      </c>
      <c r="B47" s="19"/>
      <c r="C47" s="19"/>
      <c r="D47" s="20" t="s">
        <v>115</v>
      </c>
      <c r="E47" s="21"/>
      <c r="F47" s="22"/>
      <c r="G47" s="22">
        <f>SUM(G51:G52)</f>
        <v>0</v>
      </c>
      <c r="H47" s="22"/>
      <c r="I47" s="22">
        <f>SUM(I48:I52)</f>
        <v>571341</v>
      </c>
      <c r="J47" s="22">
        <f>SUM(J51:J52)</f>
        <v>0</v>
      </c>
      <c r="K47" s="40"/>
    </row>
    <row r="48" spans="1:10" s="24" customFormat="1" ht="31.5">
      <c r="A48" s="25" t="s">
        <v>116</v>
      </c>
      <c r="B48" s="25" t="s">
        <v>117</v>
      </c>
      <c r="C48" s="25" t="s">
        <v>118</v>
      </c>
      <c r="D48" s="26" t="s">
        <v>119</v>
      </c>
      <c r="E48" s="31" t="s">
        <v>22</v>
      </c>
      <c r="F48" s="28"/>
      <c r="G48" s="28"/>
      <c r="H48" s="28"/>
      <c r="I48" s="28">
        <f>170000+7000+21456</f>
        <v>198456</v>
      </c>
      <c r="J48" s="29"/>
    </row>
    <row r="49" spans="1:10" s="24" customFormat="1" ht="31.5">
      <c r="A49" s="25" t="s">
        <v>120</v>
      </c>
      <c r="B49" s="25" t="s">
        <v>121</v>
      </c>
      <c r="C49" s="25" t="s">
        <v>118</v>
      </c>
      <c r="D49" s="26" t="s">
        <v>122</v>
      </c>
      <c r="E49" s="31" t="s">
        <v>22</v>
      </c>
      <c r="F49" s="28"/>
      <c r="G49" s="28"/>
      <c r="H49" s="28"/>
      <c r="I49" s="28">
        <v>8000</v>
      </c>
      <c r="J49" s="29"/>
    </row>
    <row r="50" spans="1:10" s="24" customFormat="1" ht="52.5">
      <c r="A50" s="25" t="s">
        <v>123</v>
      </c>
      <c r="B50" s="25" t="s">
        <v>124</v>
      </c>
      <c r="C50" s="25" t="s">
        <v>125</v>
      </c>
      <c r="D50" s="26" t="s">
        <v>126</v>
      </c>
      <c r="E50" s="31" t="s">
        <v>22</v>
      </c>
      <c r="F50" s="28"/>
      <c r="G50" s="28"/>
      <c r="H50" s="28"/>
      <c r="I50" s="28">
        <f>28000+36885</f>
        <v>64885</v>
      </c>
      <c r="J50" s="29"/>
    </row>
    <row r="51" spans="1:10" ht="42">
      <c r="A51" s="25" t="s">
        <v>127</v>
      </c>
      <c r="B51" s="25" t="s">
        <v>68</v>
      </c>
      <c r="C51" s="25" t="s">
        <v>69</v>
      </c>
      <c r="D51" s="31" t="s">
        <v>70</v>
      </c>
      <c r="E51" s="31" t="s">
        <v>128</v>
      </c>
      <c r="F51" s="34"/>
      <c r="G51" s="34"/>
      <c r="H51" s="34"/>
      <c r="I51" s="32">
        <v>20008</v>
      </c>
      <c r="J51" s="35"/>
    </row>
    <row r="52" spans="1:10" ht="31.5">
      <c r="A52" s="25" t="s">
        <v>127</v>
      </c>
      <c r="B52" s="25" t="s">
        <v>68</v>
      </c>
      <c r="C52" s="25" t="s">
        <v>69</v>
      </c>
      <c r="D52" s="31" t="s">
        <v>70</v>
      </c>
      <c r="E52" s="31" t="s">
        <v>129</v>
      </c>
      <c r="F52" s="34"/>
      <c r="G52" s="34"/>
      <c r="H52" s="34"/>
      <c r="I52" s="32">
        <v>279992</v>
      </c>
      <c r="J52" s="35"/>
    </row>
    <row r="53" spans="1:10" s="18" customFormat="1" ht="11.25">
      <c r="A53" s="41" t="s">
        <v>130</v>
      </c>
      <c r="B53" s="42" t="s">
        <v>131</v>
      </c>
      <c r="C53" s="43"/>
      <c r="D53" s="44"/>
      <c r="E53" s="45"/>
      <c r="F53" s="46"/>
      <c r="G53" s="46"/>
      <c r="H53" s="46"/>
      <c r="I53" s="46">
        <f>I10+I37+I47</f>
        <v>8527116</v>
      </c>
      <c r="J53" s="47"/>
    </row>
    <row r="55" spans="1:10" s="18" customFormat="1" ht="13.5">
      <c r="A55" s="48" t="s">
        <v>132</v>
      </c>
      <c r="B55" s="48"/>
      <c r="C55" s="48"/>
      <c r="D55" s="48"/>
      <c r="E55" s="48"/>
      <c r="F55" s="48"/>
      <c r="G55" s="48"/>
      <c r="H55" s="48"/>
      <c r="I55" s="48"/>
      <c r="J55" s="48"/>
    </row>
    <row r="56" spans="2:5" s="49" customFormat="1" ht="11.25">
      <c r="B56" s="50"/>
      <c r="D56" s="3"/>
      <c r="E56" s="50"/>
    </row>
  </sheetData>
  <mergeCells count="7">
    <mergeCell ref="E1:J1"/>
    <mergeCell ref="E2:J2"/>
    <mergeCell ref="E3:J3"/>
    <mergeCell ref="A5:J6"/>
    <mergeCell ref="A7:B7"/>
    <mergeCell ref="A8:B8"/>
    <mergeCell ref="A55:J55"/>
  </mergeCells>
  <printOptions/>
  <pageMargins left="0.826772" right="0.3937009999999999" top="0.23622" bottom="0.23622" header="0.23622" footer="0.15748"/>
  <pageSetup fitToHeight="1" fitToWidth="1" horizontalDpi="600" verticalDpi="600" orientation="landscape" paperSize="9" scale="87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Жураковська Альона Володимирівна</cp:lastModifiedBy>
  <dcterms:modified xsi:type="dcterms:W3CDTF">2021-09-01T13:07:12Z</dcterms:modified>
  <cp:category/>
  <cp:version/>
  <cp:contentType/>
  <cp:contentStatus/>
  <cp:revision>2</cp:revision>
</cp:coreProperties>
</file>