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7 лютого 2021 року\рішення\"/>
    </mc:Choice>
  </mc:AlternateContent>
  <xr:revisionPtr revIDLastSave="0" documentId="10_ncr:8100000_{B2E12B0B-5EEE-443E-AC03-BF8298C843C8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Лист1" sheetId="1" r:id="rId1"/>
  </sheets>
  <definedNames>
    <definedName name="_xlnm.Print_Area" localSheetId="0">Лист1!$A$1:$J$37</definedName>
  </definedNames>
  <calcPr calcId="162913"/>
</workbook>
</file>

<file path=xl/calcChain.xml><?xml version="1.0" encoding="utf-8"?>
<calcChain xmlns="http://schemas.openxmlformats.org/spreadsheetml/2006/main">
  <c r="J37" i="1" l="1"/>
  <c r="I37" i="1"/>
  <c r="H37" i="1"/>
  <c r="G37" i="1"/>
  <c r="J36" i="1"/>
  <c r="I36" i="1"/>
  <c r="H36" i="1"/>
  <c r="G36" i="1"/>
  <c r="I35" i="1"/>
  <c r="H35" i="1"/>
  <c r="G35" i="1"/>
  <c r="C35" i="1"/>
  <c r="J35" i="1" s="1"/>
  <c r="J34" i="1"/>
  <c r="I34" i="1"/>
  <c r="H34" i="1"/>
  <c r="G34" i="1"/>
  <c r="J33" i="1"/>
  <c r="I33" i="1"/>
  <c r="H33" i="1"/>
  <c r="J32" i="1"/>
  <c r="I32" i="1"/>
  <c r="G32" i="1"/>
  <c r="J31" i="1"/>
  <c r="I31" i="1"/>
  <c r="H31" i="1"/>
  <c r="G31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5" i="1"/>
  <c r="I25" i="1"/>
  <c r="H25" i="1"/>
  <c r="G25" i="1"/>
  <c r="J24" i="1"/>
  <c r="I24" i="1"/>
  <c r="H24" i="1"/>
  <c r="G24" i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</calcChain>
</file>

<file path=xl/sharedStrings.xml><?xml version="1.0" encoding="utf-8"?>
<sst xmlns="http://schemas.openxmlformats.org/spreadsheetml/2006/main" count="61" uniqueCount="50">
  <si>
    <t>Звіт про виконання бюджету Покровської сільської ради за  2020 рік</t>
  </si>
  <si>
    <t>Видаткова частина бюджету</t>
  </si>
  <si>
    <t>грн.</t>
  </si>
  <si>
    <t>Код</t>
  </si>
  <si>
    <t>Назва</t>
  </si>
  <si>
    <t>Виконано за   2019 рік</t>
  </si>
  <si>
    <t>Бюджет на 2020 рік з урахуванням змін</t>
  </si>
  <si>
    <t>Бюджет за 2020 рік з урахуванням змін</t>
  </si>
  <si>
    <t>Виконано за  2020 рік</t>
  </si>
  <si>
    <t>% виконання</t>
  </si>
  <si>
    <t>До звітних даних за 2019 рік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</si>
  <si>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</si>
  <si>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</si>
  <si>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</si>
  <si>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</si>
  <si>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</si>
  <si>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</si>
  <si>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</si>
  <si>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</si>
  <si>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</si>
  <si>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</si>
  <si>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</si>
  <si>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</si>
  <si>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</si>
  <si>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Освіта</t>
  </si>
  <si>
    <t>1010</t>
  </si>
  <si>
    <t>Надання дошкільної освіти</t>
  </si>
  <si>
    <t>Соціальний захист та соціальне забезпечення</t>
  </si>
  <si>
    <t>3242</t>
  </si>
  <si>
    <t>Інші заходи у сфері соціального захисту і соціального забезпечення</t>
  </si>
  <si>
    <t>Культура і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</si>
  <si>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</si>
  <si>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</si>
  <si>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Житлово-комунальне господарство</t>
  </si>
  <si>
    <t>6030</t>
  </si>
  <si>
    <t>Організація благоустрою населених пунктів</t>
  </si>
  <si>
    <t>Економічна діяльність</t>
  </si>
  <si>
    <t>7442</t>
  </si>
  <si>
    <t>Утримання та розвиток інших об`єктів транспортної інфраструктури</t>
  </si>
  <si>
    <t>7680</t>
  </si>
  <si>
    <t>Членські внески до асоціацій органів місцевого самоврядування</t>
  </si>
  <si>
    <t>Міжбюджетні трансферти</t>
  </si>
  <si>
    <t>9770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</si>
  <si>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</si>
  <si>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</si>
  <si>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</si>
  <si>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Усього видатків по загальному фонду</t>
  </si>
  <si>
    <t>Спеціальний фонд</t>
  </si>
  <si>
    <t>Усього видатків по спеціальному фонду</t>
  </si>
  <si>
    <r>
      <t xml:space="preserve">   
</t>
    </r>
    <r>
      <rPr>
        <sz val="10"/>
        <color theme="1"/>
        <rFont val="Times New Roman"/>
      </rPr>
      <t xml:space="preserve">  Додаток 2 до рішення виконавчого комітету Менської міської ради від 17 лютого.2021 року  30 «Про виконання бюджету Покровської сільської ради за 2020 рік»    </t>
    </r>
    <r>
      <rPr>
        <sz val="10"/>
        <color theme="1"/>
        <rFont val="Calibri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</si>
</sst>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0.00"/>
  </numFmts>
  <fonts count="9" x14ac:knownFonts="1">
    <font>
      <sz val="10"/>
      <color theme="1"/>
      <name val="Calibri"/>
      <scheme val="minor"/>
    </font>
    <font>
      <b/>
      <sz val="18"/>
      <color indexed="64"/>
      <name val="Times New Roman"/>
    </font>
    <font>
      <sz val="14"/>
      <color indexed="64"/>
      <name val="Times New Roman"/>
    </font>
    <font>
      <b/>
      <sz val="10"/>
      <color indexed="64"/>
      <name val="Calibri"/>
    </font>
    <font>
      <b/>
      <sz val="12"/>
      <color indexed="64"/>
      <name val="Calibri"/>
    </font>
    <font>
      <sz val="10"/>
      <name val="Calibri"/>
    </font>
    <font>
      <b/>
      <sz val="10"/>
      <name val="Calibri"/>
    </font>
    <font>
      <b/>
      <sz val="12"/>
      <name val="Calibri"/>
    </font>
    <font>
      <sz val="1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86"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right" vertical="center" wrapText="1"/>
    </xf>
    <xf numFmtId="2" fontId="3" fillId="3" borderId="9" xfId="0" applyNumberFormat="1" applyFont="1" applyFill="1" applyBorder="1" applyAlignment="1">
      <alignment horizontal="right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5" fillId="0" borderId="12" xfId="0" quotePrefix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65" fontId="5" fillId="0" borderId="1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6" fillId="3" borderId="8" xfId="0" quotePrefix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vertical="center" wrapText="1"/>
    </xf>
    <xf numFmtId="164" fontId="6" fillId="3" borderId="9" xfId="0" applyNumberFormat="1" applyFont="1" applyFill="1" applyBorder="1" applyAlignment="1">
      <alignment horizontal="right" vertical="center" wrapText="1"/>
    </xf>
    <xf numFmtId="2" fontId="6" fillId="3" borderId="9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165" fontId="6" fillId="3" borderId="9" xfId="0" applyNumberFormat="1" applyFont="1" applyFill="1" applyBorder="1" applyAlignment="1">
      <alignment vertical="center" wrapText="1"/>
    </xf>
    <xf numFmtId="0" fontId="5" fillId="0" borderId="6" xfId="0" quotePrefix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5" fontId="5" fillId="0" borderId="6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5" fillId="0" borderId="13" xfId="0" quotePrefix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5" fontId="5" fillId="0" borderId="13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0" fontId="5" fillId="0" borderId="13" xfId="0" quotePrefix="1" applyFont="1" applyBorder="1" applyAlignment="1">
      <alignment horizontal="left" vertical="center" wrapText="1"/>
    </xf>
    <xf numFmtId="0" fontId="5" fillId="0" borderId="14" xfId="0" quotePrefix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165" fontId="5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7" fillId="4" borderId="8" xfId="0" quotePrefix="1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165" fontId="7" fillId="4" borderId="9" xfId="0" applyNumberFormat="1" applyFont="1" applyFill="1" applyBorder="1" applyAlignment="1">
      <alignment vertical="center" wrapText="1"/>
    </xf>
    <xf numFmtId="164" fontId="7" fillId="4" borderId="9" xfId="0" applyNumberFormat="1" applyFont="1" applyFill="1" applyBorder="1" applyAlignment="1">
      <alignment horizontal="right" vertical="center" wrapText="1"/>
    </xf>
    <xf numFmtId="2" fontId="7" fillId="4" borderId="9" xfId="0" applyNumberFormat="1" applyFont="1" applyFill="1" applyBorder="1" applyAlignment="1">
      <alignment horizontal="righ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0" fontId="6" fillId="5" borderId="8" xfId="0" quotePrefix="1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center" vertical="center" wrapText="1"/>
    </xf>
    <xf numFmtId="165" fontId="6" fillId="5" borderId="9" xfId="0" applyNumberFormat="1" applyFont="1" applyFill="1" applyBorder="1" applyAlignment="1">
      <alignment vertical="center" wrapText="1"/>
    </xf>
    <xf numFmtId="164" fontId="6" fillId="5" borderId="9" xfId="0" applyNumberFormat="1" applyFont="1" applyFill="1" applyBorder="1" applyAlignment="1">
      <alignment horizontal="right" vertical="center" wrapText="1"/>
    </xf>
    <xf numFmtId="2" fontId="6" fillId="5" borderId="9" xfId="0" applyNumberFormat="1" applyFont="1" applyFill="1" applyBorder="1" applyAlignment="1">
      <alignment horizontal="right" vertical="center" wrapText="1"/>
    </xf>
    <xf numFmtId="164" fontId="6" fillId="5" borderId="10" xfId="0" applyNumberFormat="1" applyFont="1" applyFill="1" applyBorder="1" applyAlignment="1">
      <alignment horizontal="right" vertical="center" wrapText="1"/>
    </xf>
    <xf numFmtId="0" fontId="0" fillId="6" borderId="1" xfId="0" applyFill="1" applyBorder="1"/>
    <xf numFmtId="49" fontId="6" fillId="3" borderId="8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 wrapText="1"/>
    </xf>
    <xf numFmtId="164" fontId="6" fillId="6" borderId="12" xfId="0" applyNumberFormat="1" applyFont="1" applyFill="1" applyBorder="1" applyAlignment="1">
      <alignment horizontal="right" vertical="center" wrapText="1"/>
    </xf>
    <xf numFmtId="2" fontId="6" fillId="6" borderId="12" xfId="0" applyNumberFormat="1" applyFont="1" applyFill="1" applyBorder="1" applyAlignment="1">
      <alignment horizontal="right" vertical="center" wrapText="1"/>
    </xf>
    <xf numFmtId="2" fontId="5" fillId="3" borderId="9" xfId="0" applyNumberFormat="1" applyFont="1" applyFill="1" applyBorder="1"/>
    <xf numFmtId="2" fontId="5" fillId="0" borderId="12" xfId="0" applyNumberFormat="1" applyFont="1" applyBorder="1"/>
    <xf numFmtId="2" fontId="5" fillId="0" borderId="13" xfId="0" applyNumberFormat="1" applyFont="1" applyBorder="1"/>
    <xf numFmtId="2" fontId="5" fillId="0" borderId="13" xfId="0" applyNumberFormat="1" applyFont="1" applyBorder="1" applyAlignment="1">
      <alignment vertical="center" wrapText="1"/>
    </xf>
    <xf numFmtId="164" fontId="6" fillId="6" borderId="13" xfId="0" applyNumberFormat="1" applyFont="1" applyFill="1" applyBorder="1" applyAlignment="1">
      <alignment horizontal="right" vertical="center" wrapText="1"/>
    </xf>
    <xf numFmtId="2" fontId="6" fillId="6" borderId="13" xfId="0" applyNumberFormat="1" applyFont="1" applyFill="1" applyBorder="1" applyAlignment="1">
      <alignment horizontal="right" vertical="center" wrapText="1"/>
    </xf>
    <xf numFmtId="0" fontId="7" fillId="5" borderId="8" xfId="0" quotePrefix="1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2" fontId="7" fillId="5" borderId="9" xfId="0" applyNumberFormat="1" applyFont="1" applyFill="1" applyBorder="1"/>
    <xf numFmtId="164" fontId="7" fillId="5" borderId="9" xfId="0" applyNumberFormat="1" applyFont="1" applyFill="1" applyBorder="1" applyAlignment="1">
      <alignment horizontal="right" vertical="center" wrapText="1"/>
    </xf>
    <xf numFmtId="2" fontId="7" fillId="5" borderId="9" xfId="0" applyNumberFormat="1" applyFont="1" applyFill="1" applyBorder="1" applyAlignment="1">
      <alignment horizontal="right" vertical="center" wrapText="1"/>
    </xf>
    <xf numFmtId="164" fontId="7" fillId="5" borderId="10" xfId="0" applyNumberFormat="1" applyFont="1" applyFill="1" applyBorder="1" applyAlignment="1">
      <alignment horizontal="right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view="pageBreakPreview" zoomScale="60" zoomScaleNormal="100" workbookViewId="0">
      <selection activeCell="G1" sqref="G1:J4"/>
    </sheetView>
  </sheetViews>
  <sheetFormatPr defaultRowHeight="13.8" x14ac:dyDescent="0.3"/>
  <cols>
    <col min="1" max="1" width="7.33203125" customWidth="1"/>
    <col min="2" max="2" width="50.6640625" customWidth="1"/>
    <col min="3" max="4" width="15.6640625" customWidth="1"/>
    <col min="5" max="5" width="16.88671875" customWidth="1"/>
    <col min="6" max="6" width="15.6640625" customWidth="1"/>
    <col min="7" max="8" width="13.44140625" customWidth="1"/>
    <col min="9" max="9" width="15.6640625" customWidth="1"/>
    <col min="10" max="10" width="13" customWidth="1"/>
  </cols>
  <sheetData>
    <row r="1" spans="1:11" x14ac:dyDescent="0.3">
      <c r="G1" s="75" t="s">
        <v>49</v>
      </c>
      <c r="H1" s="76"/>
      <c r="I1" s="76"/>
      <c r="J1" s="76"/>
    </row>
    <row r="2" spans="1:11" x14ac:dyDescent="0.3">
      <c r="G2" s="76"/>
      <c r="H2" s="76"/>
      <c r="I2" s="76"/>
      <c r="J2" s="76"/>
    </row>
    <row r="3" spans="1:11" x14ac:dyDescent="0.3">
      <c r="G3" s="76"/>
      <c r="H3" s="76"/>
      <c r="I3" s="76"/>
      <c r="J3" s="76"/>
    </row>
    <row r="4" spans="1:11" x14ac:dyDescent="0.3">
      <c r="G4" s="76"/>
      <c r="H4" s="76"/>
      <c r="I4" s="76"/>
      <c r="J4" s="76"/>
    </row>
    <row r="6" spans="1:11" ht="22.8" x14ac:dyDescent="0.4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8" x14ac:dyDescent="0.35">
      <c r="A7" s="78" t="s">
        <v>1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x14ac:dyDescent="0.3">
      <c r="J8" s="1" t="s">
        <v>2</v>
      </c>
    </row>
    <row r="9" spans="1:11" ht="30" customHeight="1" x14ac:dyDescent="0.3">
      <c r="A9" s="79" t="s">
        <v>3</v>
      </c>
      <c r="B9" s="81" t="s">
        <v>4</v>
      </c>
      <c r="C9" s="83" t="s">
        <v>5</v>
      </c>
      <c r="D9" s="83" t="s">
        <v>6</v>
      </c>
      <c r="E9" s="83" t="s">
        <v>7</v>
      </c>
      <c r="F9" s="83" t="s">
        <v>8</v>
      </c>
      <c r="G9" s="83" t="s">
        <v>9</v>
      </c>
      <c r="H9" s="83"/>
      <c r="I9" s="83" t="s">
        <v>10</v>
      </c>
      <c r="J9" s="85"/>
    </row>
    <row r="10" spans="1:11" s="2" customFormat="1" ht="43.5" customHeight="1" x14ac:dyDescent="0.3">
      <c r="A10" s="80"/>
      <c r="B10" s="82"/>
      <c r="C10" s="84"/>
      <c r="D10" s="84"/>
      <c r="E10" s="84"/>
      <c r="F10" s="84"/>
      <c r="G10" s="3" t="s">
        <v>11</v>
      </c>
      <c r="H10" s="3" t="s">
        <v>12</v>
      </c>
      <c r="I10" s="3" t="s">
        <v>13</v>
      </c>
      <c r="J10" s="4" t="s">
        <v>14</v>
      </c>
    </row>
    <row r="11" spans="1:11" s="2" customFormat="1" ht="15.75" customHeight="1" x14ac:dyDescent="0.3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 t="s">
        <v>15</v>
      </c>
      <c r="H11" s="6" t="s">
        <v>16</v>
      </c>
      <c r="I11" s="6" t="s">
        <v>17</v>
      </c>
      <c r="J11" s="7" t="s">
        <v>18</v>
      </c>
    </row>
    <row r="12" spans="1:11" s="2" customFormat="1" ht="24" customHeight="1" x14ac:dyDescent="0.3">
      <c r="A12" s="8"/>
      <c r="B12" s="8" t="s">
        <v>19</v>
      </c>
      <c r="C12" s="8"/>
      <c r="D12" s="8"/>
      <c r="E12" s="8"/>
      <c r="F12" s="8"/>
      <c r="G12" s="8"/>
      <c r="H12" s="8"/>
      <c r="I12" s="8"/>
      <c r="J12" s="8"/>
    </row>
    <row r="13" spans="1:11" s="2" customFormat="1" ht="15.75" customHeight="1" x14ac:dyDescent="0.3">
      <c r="A13" s="9" t="s">
        <v>20</v>
      </c>
      <c r="B13" s="10" t="s">
        <v>21</v>
      </c>
      <c r="C13" s="11">
        <v>1575253</v>
      </c>
      <c r="D13" s="11">
        <v>1740232</v>
      </c>
      <c r="E13" s="11">
        <v>1740232</v>
      </c>
      <c r="F13" s="11">
        <v>1588611</v>
      </c>
      <c r="G13" s="12">
        <f t="shared" ref="G13:G37" si="0">F13/D13*100</f>
        <v>91.287311117138401</v>
      </c>
      <c r="H13" s="12">
        <f t="shared" ref="H13:H37" si="1">F13/E13*100</f>
        <v>91.287311117138401</v>
      </c>
      <c r="I13" s="13">
        <f t="shared" ref="I13:I37" si="2">F13-C13</f>
        <v>13358</v>
      </c>
      <c r="J13" s="14">
        <f t="shared" ref="J13:J37" si="3">F13/C13*100</f>
        <v>100.84799076719739</v>
      </c>
    </row>
    <row r="14" spans="1:11" ht="55.2" x14ac:dyDescent="0.3">
      <c r="A14" s="15" t="s">
        <v>22</v>
      </c>
      <c r="B14" s="16" t="s">
        <v>23</v>
      </c>
      <c r="C14" s="17">
        <v>1575253</v>
      </c>
      <c r="D14" s="17">
        <v>1740232</v>
      </c>
      <c r="E14" s="17">
        <v>1740232</v>
      </c>
      <c r="F14" s="17">
        <v>1588611</v>
      </c>
      <c r="G14" s="18">
        <f t="shared" si="0"/>
        <v>91.287311117138401</v>
      </c>
      <c r="H14" s="18">
        <f t="shared" si="1"/>
        <v>91.287311117138401</v>
      </c>
      <c r="I14" s="19">
        <f t="shared" si="2"/>
        <v>13358</v>
      </c>
      <c r="J14" s="18">
        <f t="shared" si="3"/>
        <v>100.84799076719739</v>
      </c>
    </row>
    <row r="15" spans="1:11" x14ac:dyDescent="0.3">
      <c r="A15" s="20">
        <v>1000</v>
      </c>
      <c r="B15" s="21" t="s">
        <v>24</v>
      </c>
      <c r="C15" s="22">
        <v>467717</v>
      </c>
      <c r="D15" s="22">
        <v>545415</v>
      </c>
      <c r="E15" s="22">
        <v>545415</v>
      </c>
      <c r="F15" s="22">
        <v>415828</v>
      </c>
      <c r="G15" s="23">
        <f t="shared" si="0"/>
        <v>76.240660781239981</v>
      </c>
      <c r="H15" s="23">
        <f t="shared" si="1"/>
        <v>76.240660781239981</v>
      </c>
      <c r="I15" s="24">
        <f t="shared" si="2"/>
        <v>-51889</v>
      </c>
      <c r="J15" s="25">
        <f t="shared" si="3"/>
        <v>88.905898224781225</v>
      </c>
    </row>
    <row r="16" spans="1:11" x14ac:dyDescent="0.3">
      <c r="A16" s="15" t="s">
        <v>25</v>
      </c>
      <c r="B16" s="16" t="s">
        <v>26</v>
      </c>
      <c r="C16" s="17">
        <v>467717</v>
      </c>
      <c r="D16" s="17">
        <v>545415</v>
      </c>
      <c r="E16" s="17">
        <v>545415</v>
      </c>
      <c r="F16" s="17">
        <v>415828</v>
      </c>
      <c r="G16" s="18">
        <f t="shared" si="0"/>
        <v>76.240660781239981</v>
      </c>
      <c r="H16" s="18">
        <f t="shared" si="1"/>
        <v>76.240660781239981</v>
      </c>
      <c r="I16" s="19">
        <f t="shared" si="2"/>
        <v>-51889</v>
      </c>
      <c r="J16" s="18">
        <f t="shared" si="3"/>
        <v>88.905898224781225</v>
      </c>
    </row>
    <row r="17" spans="1:10" s="26" customFormat="1" x14ac:dyDescent="0.3">
      <c r="A17" s="20">
        <v>3000</v>
      </c>
      <c r="B17" s="21" t="s">
        <v>27</v>
      </c>
      <c r="C17" s="27">
        <v>58000</v>
      </c>
      <c r="D17" s="27">
        <v>64000</v>
      </c>
      <c r="E17" s="27">
        <v>64000</v>
      </c>
      <c r="F17" s="27">
        <v>31000</v>
      </c>
      <c r="G17" s="23">
        <f t="shared" si="0"/>
        <v>48.4375</v>
      </c>
      <c r="H17" s="23">
        <f t="shared" si="1"/>
        <v>48.4375</v>
      </c>
      <c r="I17" s="24">
        <f t="shared" si="2"/>
        <v>-27000</v>
      </c>
      <c r="J17" s="25">
        <f t="shared" si="3"/>
        <v>53.448275862068961</v>
      </c>
    </row>
    <row r="18" spans="1:10" ht="27.6" x14ac:dyDescent="0.3">
      <c r="A18" s="28" t="s">
        <v>28</v>
      </c>
      <c r="B18" s="29" t="s">
        <v>29</v>
      </c>
      <c r="C18" s="30">
        <v>58000</v>
      </c>
      <c r="D18" s="30">
        <v>64000</v>
      </c>
      <c r="E18" s="30">
        <v>31000</v>
      </c>
      <c r="F18" s="30">
        <v>31000</v>
      </c>
      <c r="G18" s="31">
        <f t="shared" si="0"/>
        <v>48.4375</v>
      </c>
      <c r="H18" s="31">
        <f t="shared" si="1"/>
        <v>100</v>
      </c>
      <c r="I18" s="32">
        <f t="shared" si="2"/>
        <v>-27000</v>
      </c>
      <c r="J18" s="31">
        <f t="shared" si="3"/>
        <v>53.448275862068961</v>
      </c>
    </row>
    <row r="19" spans="1:10" s="26" customFormat="1" x14ac:dyDescent="0.3">
      <c r="A19" s="20">
        <v>4000</v>
      </c>
      <c r="B19" s="21" t="s">
        <v>30</v>
      </c>
      <c r="C19" s="27">
        <v>152449</v>
      </c>
      <c r="D19" s="27">
        <v>147008</v>
      </c>
      <c r="E19" s="27">
        <v>147008</v>
      </c>
      <c r="F19" s="27">
        <v>147008</v>
      </c>
      <c r="G19" s="23">
        <f t="shared" si="0"/>
        <v>100</v>
      </c>
      <c r="H19" s="23">
        <f t="shared" si="1"/>
        <v>100</v>
      </c>
      <c r="I19" s="24">
        <f t="shared" si="2"/>
        <v>-5441</v>
      </c>
      <c r="J19" s="25">
        <f t="shared" si="3"/>
        <v>96.430937559446107</v>
      </c>
    </row>
    <row r="20" spans="1:10" ht="27.6" x14ac:dyDescent="0.3">
      <c r="A20" s="33" t="s">
        <v>31</v>
      </c>
      <c r="B20" s="34" t="s">
        <v>32</v>
      </c>
      <c r="C20" s="35">
        <v>152449</v>
      </c>
      <c r="D20" s="35">
        <v>238715</v>
      </c>
      <c r="E20" s="35">
        <v>238715</v>
      </c>
      <c r="F20" s="35">
        <v>147008</v>
      </c>
      <c r="G20" s="36">
        <v>61.6</v>
      </c>
      <c r="H20" s="36">
        <f t="shared" si="1"/>
        <v>61.583059296650823</v>
      </c>
      <c r="I20" s="37">
        <f t="shared" si="2"/>
        <v>-5441</v>
      </c>
      <c r="J20" s="36">
        <f t="shared" si="3"/>
        <v>96.430937559446107</v>
      </c>
    </row>
    <row r="21" spans="1:10" s="26" customFormat="1" x14ac:dyDescent="0.3">
      <c r="A21" s="20">
        <v>6000</v>
      </c>
      <c r="B21" s="21" t="s">
        <v>33</v>
      </c>
      <c r="C21" s="27">
        <v>323697</v>
      </c>
      <c r="D21" s="27">
        <v>236400</v>
      </c>
      <c r="E21" s="27">
        <v>236400</v>
      </c>
      <c r="F21" s="27">
        <v>201721</v>
      </c>
      <c r="G21" s="23">
        <f t="shared" si="0"/>
        <v>85.330372250423011</v>
      </c>
      <c r="H21" s="23">
        <f t="shared" si="1"/>
        <v>85.330372250423011</v>
      </c>
      <c r="I21" s="24">
        <f t="shared" si="2"/>
        <v>-121976</v>
      </c>
      <c r="J21" s="25">
        <f t="shared" si="3"/>
        <v>62.317846628173882</v>
      </c>
    </row>
    <row r="22" spans="1:10" x14ac:dyDescent="0.3">
      <c r="A22" s="33" t="s">
        <v>34</v>
      </c>
      <c r="B22" s="34" t="s">
        <v>35</v>
      </c>
      <c r="C22" s="35">
        <v>323697</v>
      </c>
      <c r="D22" s="35">
        <v>236400</v>
      </c>
      <c r="E22" s="35">
        <v>236400</v>
      </c>
      <c r="F22" s="35">
        <v>201721</v>
      </c>
      <c r="G22" s="36">
        <f t="shared" si="0"/>
        <v>85.330372250423011</v>
      </c>
      <c r="H22" s="36">
        <f t="shared" si="1"/>
        <v>85.330372250423011</v>
      </c>
      <c r="I22" s="37">
        <f t="shared" si="2"/>
        <v>-121976</v>
      </c>
      <c r="J22" s="36">
        <f t="shared" si="3"/>
        <v>62.317846628173882</v>
      </c>
    </row>
    <row r="23" spans="1:10" s="26" customFormat="1" x14ac:dyDescent="0.3">
      <c r="A23" s="20">
        <v>7000</v>
      </c>
      <c r="B23" s="21" t="s">
        <v>36</v>
      </c>
      <c r="C23" s="27">
        <v>147102</v>
      </c>
      <c r="D23" s="27">
        <v>0</v>
      </c>
      <c r="E23" s="27">
        <v>0</v>
      </c>
      <c r="F23" s="27">
        <v>0</v>
      </c>
      <c r="G23" s="23" t="e">
        <f t="shared" si="0"/>
        <v>#DIV/0!</v>
      </c>
      <c r="H23" s="23" t="e">
        <f t="shared" si="1"/>
        <v>#DIV/0!</v>
      </c>
      <c r="I23" s="24">
        <f t="shared" si="2"/>
        <v>-147102</v>
      </c>
      <c r="J23" s="25">
        <f t="shared" si="3"/>
        <v>0</v>
      </c>
    </row>
    <row r="24" spans="1:10" ht="27.6" x14ac:dyDescent="0.3">
      <c r="A24" s="33" t="s">
        <v>37</v>
      </c>
      <c r="B24" s="34" t="s">
        <v>38</v>
      </c>
      <c r="C24" s="35">
        <v>144102</v>
      </c>
      <c r="D24" s="35"/>
      <c r="E24" s="35"/>
      <c r="F24" s="35"/>
      <c r="G24" s="36" t="e">
        <f t="shared" si="0"/>
        <v>#DIV/0!</v>
      </c>
      <c r="H24" s="36" t="e">
        <f t="shared" si="1"/>
        <v>#DIV/0!</v>
      </c>
      <c r="I24" s="37">
        <f t="shared" si="2"/>
        <v>-144102</v>
      </c>
      <c r="J24" s="36">
        <f t="shared" si="3"/>
        <v>0</v>
      </c>
    </row>
    <row r="25" spans="1:10" ht="27.6" x14ac:dyDescent="0.3">
      <c r="A25" s="28" t="s">
        <v>39</v>
      </c>
      <c r="B25" s="29" t="s">
        <v>40</v>
      </c>
      <c r="C25" s="30">
        <v>3000</v>
      </c>
      <c r="D25" s="30">
        <v>3000</v>
      </c>
      <c r="E25" s="30">
        <v>3000</v>
      </c>
      <c r="F25" s="30">
        <v>0</v>
      </c>
      <c r="G25" s="31">
        <f t="shared" si="0"/>
        <v>0</v>
      </c>
      <c r="H25" s="31">
        <f t="shared" si="1"/>
        <v>0</v>
      </c>
      <c r="I25" s="32">
        <f t="shared" si="2"/>
        <v>-3000</v>
      </c>
      <c r="J25" s="31">
        <f t="shared" si="3"/>
        <v>0</v>
      </c>
    </row>
    <row r="26" spans="1:10" s="26" customFormat="1" x14ac:dyDescent="0.3">
      <c r="A26" s="20">
        <v>9000</v>
      </c>
      <c r="B26" s="21" t="s">
        <v>41</v>
      </c>
      <c r="C26" s="27">
        <v>286811</v>
      </c>
      <c r="D26" s="27">
        <v>330000</v>
      </c>
      <c r="E26" s="27">
        <v>330000</v>
      </c>
      <c r="F26" s="27">
        <v>330000</v>
      </c>
      <c r="G26" s="23">
        <f t="shared" si="0"/>
        <v>100</v>
      </c>
      <c r="H26" s="23">
        <f t="shared" si="1"/>
        <v>100</v>
      </c>
      <c r="I26" s="24">
        <f t="shared" si="2"/>
        <v>43189</v>
      </c>
      <c r="J26" s="25">
        <f t="shared" si="3"/>
        <v>115.05834852917079</v>
      </c>
    </row>
    <row r="27" spans="1:10" x14ac:dyDescent="0.3">
      <c r="A27" s="38" t="s">
        <v>42</v>
      </c>
      <c r="B27" s="34" t="s">
        <v>43</v>
      </c>
      <c r="C27" s="35">
        <v>193811</v>
      </c>
      <c r="D27" s="35">
        <v>346638</v>
      </c>
      <c r="E27" s="35">
        <v>346638</v>
      </c>
      <c r="F27" s="35">
        <v>300000</v>
      </c>
      <c r="G27" s="36">
        <f t="shared" si="0"/>
        <v>86.545618195350769</v>
      </c>
      <c r="H27" s="36">
        <f t="shared" si="1"/>
        <v>86.545618195350769</v>
      </c>
      <c r="I27" s="37">
        <f t="shared" si="2"/>
        <v>106189</v>
      </c>
      <c r="J27" s="36">
        <f t="shared" si="3"/>
        <v>154.78997580116712</v>
      </c>
    </row>
    <row r="28" spans="1:10" ht="41.4" x14ac:dyDescent="0.3">
      <c r="A28" s="39">
        <v>9800</v>
      </c>
      <c r="B28" s="40" t="s">
        <v>44</v>
      </c>
      <c r="C28" s="41">
        <v>90000</v>
      </c>
      <c r="D28" s="41">
        <v>30000</v>
      </c>
      <c r="E28" s="41">
        <v>30000</v>
      </c>
      <c r="F28" s="41">
        <v>30000</v>
      </c>
      <c r="G28" s="42">
        <f t="shared" si="0"/>
        <v>100</v>
      </c>
      <c r="H28" s="42">
        <f t="shared" si="1"/>
        <v>100</v>
      </c>
      <c r="I28" s="37">
        <f t="shared" si="2"/>
        <v>-60000</v>
      </c>
      <c r="J28" s="36">
        <f t="shared" si="3"/>
        <v>33.333333333333329</v>
      </c>
    </row>
    <row r="29" spans="1:10" ht="15.6" x14ac:dyDescent="0.3">
      <c r="A29" s="43" t="s">
        <v>45</v>
      </c>
      <c r="B29" s="44" t="s">
        <v>46</v>
      </c>
      <c r="C29" s="45">
        <v>3011029</v>
      </c>
      <c r="D29" s="45">
        <v>3204400</v>
      </c>
      <c r="E29" s="45">
        <v>3204400</v>
      </c>
      <c r="F29" s="45">
        <v>2714168</v>
      </c>
      <c r="G29" s="46">
        <f t="shared" si="0"/>
        <v>84.701285732118336</v>
      </c>
      <c r="H29" s="46">
        <f t="shared" si="1"/>
        <v>84.701285732118336</v>
      </c>
      <c r="I29" s="47">
        <f t="shared" si="2"/>
        <v>-296861</v>
      </c>
      <c r="J29" s="48">
        <f t="shared" si="3"/>
        <v>90.140878749424203</v>
      </c>
    </row>
    <row r="30" spans="1:10" ht="28.5" customHeight="1" x14ac:dyDescent="0.3">
      <c r="A30" s="49"/>
      <c r="B30" s="50" t="s">
        <v>47</v>
      </c>
      <c r="C30" s="51"/>
      <c r="D30" s="51"/>
      <c r="E30" s="51"/>
      <c r="F30" s="51"/>
      <c r="G30" s="52"/>
      <c r="H30" s="52"/>
      <c r="I30" s="53"/>
      <c r="J30" s="54"/>
    </row>
    <row r="31" spans="1:10" s="55" customFormat="1" x14ac:dyDescent="0.3">
      <c r="A31" s="56" t="s">
        <v>20</v>
      </c>
      <c r="B31" s="21" t="s">
        <v>21</v>
      </c>
      <c r="C31" s="57">
        <v>8700</v>
      </c>
      <c r="D31" s="57">
        <v>0</v>
      </c>
      <c r="E31" s="57">
        <v>0</v>
      </c>
      <c r="F31" s="57">
        <v>0</v>
      </c>
      <c r="G31" s="23" t="e">
        <f t="shared" si="0"/>
        <v>#DIV/0!</v>
      </c>
      <c r="H31" s="23" t="e">
        <f t="shared" si="1"/>
        <v>#DIV/0!</v>
      </c>
      <c r="I31" s="24">
        <f t="shared" si="2"/>
        <v>-8700</v>
      </c>
      <c r="J31" s="25">
        <f t="shared" si="3"/>
        <v>0</v>
      </c>
    </row>
    <row r="32" spans="1:10" ht="55.2" x14ac:dyDescent="0.3">
      <c r="A32" s="15" t="s">
        <v>22</v>
      </c>
      <c r="B32" s="16" t="s">
        <v>23</v>
      </c>
      <c r="C32" s="58">
        <v>8700</v>
      </c>
      <c r="D32" s="59">
        <v>0</v>
      </c>
      <c r="E32" s="17">
        <v>0</v>
      </c>
      <c r="F32" s="17">
        <v>0</v>
      </c>
      <c r="G32" s="60" t="e">
        <f t="shared" si="0"/>
        <v>#DIV/0!</v>
      </c>
      <c r="H32" s="60"/>
      <c r="I32" s="61">
        <f t="shared" si="2"/>
        <v>-8700</v>
      </c>
      <c r="J32" s="60">
        <f t="shared" si="3"/>
        <v>0</v>
      </c>
    </row>
    <row r="33" spans="1:10" x14ac:dyDescent="0.3">
      <c r="A33" s="20">
        <v>1000</v>
      </c>
      <c r="B33" s="21" t="s">
        <v>24</v>
      </c>
      <c r="C33" s="62">
        <v>18710</v>
      </c>
      <c r="D33" s="62">
        <v>0</v>
      </c>
      <c r="E33" s="62"/>
      <c r="F33" s="62">
        <v>0</v>
      </c>
      <c r="G33" s="23"/>
      <c r="H33" s="23" t="e">
        <f t="shared" si="1"/>
        <v>#DIV/0!</v>
      </c>
      <c r="I33" s="24">
        <f t="shared" si="2"/>
        <v>-18710</v>
      </c>
      <c r="J33" s="25">
        <f t="shared" si="3"/>
        <v>0</v>
      </c>
    </row>
    <row r="34" spans="1:10" x14ac:dyDescent="0.3">
      <c r="A34" s="15" t="s">
        <v>25</v>
      </c>
      <c r="B34" s="16" t="s">
        <v>26</v>
      </c>
      <c r="C34" s="63">
        <v>18710</v>
      </c>
      <c r="D34" s="59">
        <v>0</v>
      </c>
      <c r="E34" s="17">
        <v>0</v>
      </c>
      <c r="F34" s="17">
        <v>0</v>
      </c>
      <c r="G34" s="60" t="e">
        <f t="shared" si="0"/>
        <v>#DIV/0!</v>
      </c>
      <c r="H34" s="60" t="e">
        <f t="shared" si="1"/>
        <v>#DIV/0!</v>
      </c>
      <c r="I34" s="61">
        <f t="shared" si="2"/>
        <v>-18710</v>
      </c>
      <c r="J34" s="60">
        <f t="shared" si="3"/>
        <v>0</v>
      </c>
    </row>
    <row r="35" spans="1:10" x14ac:dyDescent="0.3">
      <c r="A35" s="20">
        <v>6000</v>
      </c>
      <c r="B35" s="21" t="s">
        <v>33</v>
      </c>
      <c r="C35" s="62">
        <f>C36</f>
        <v>3539</v>
      </c>
      <c r="D35" s="62">
        <v>0</v>
      </c>
      <c r="E35" s="62">
        <v>0</v>
      </c>
      <c r="F35" s="62">
        <v>0</v>
      </c>
      <c r="G35" s="23" t="e">
        <f t="shared" si="0"/>
        <v>#DIV/0!</v>
      </c>
      <c r="H35" s="23" t="e">
        <f t="shared" si="1"/>
        <v>#DIV/0!</v>
      </c>
      <c r="I35" s="24">
        <f t="shared" si="2"/>
        <v>-3539</v>
      </c>
      <c r="J35" s="25">
        <f t="shared" si="3"/>
        <v>0</v>
      </c>
    </row>
    <row r="36" spans="1:10" x14ac:dyDescent="0.3">
      <c r="A36" s="33" t="s">
        <v>34</v>
      </c>
      <c r="B36" s="34" t="s">
        <v>35</v>
      </c>
      <c r="C36" s="64">
        <v>3539</v>
      </c>
      <c r="D36" s="65">
        <v>0</v>
      </c>
      <c r="E36" s="35">
        <v>0</v>
      </c>
      <c r="F36" s="35">
        <v>0</v>
      </c>
      <c r="G36" s="66" t="e">
        <f t="shared" si="0"/>
        <v>#DIV/0!</v>
      </c>
      <c r="H36" s="66" t="e">
        <f t="shared" si="1"/>
        <v>#DIV/0!</v>
      </c>
      <c r="I36" s="67">
        <f t="shared" si="2"/>
        <v>-3539</v>
      </c>
      <c r="J36" s="66">
        <f t="shared" si="3"/>
        <v>0</v>
      </c>
    </row>
    <row r="37" spans="1:10" s="26" customFormat="1" ht="15.6" x14ac:dyDescent="0.3">
      <c r="A37" s="68" t="s">
        <v>45</v>
      </c>
      <c r="B37" s="69" t="s">
        <v>48</v>
      </c>
      <c r="C37" s="70">
        <v>30949</v>
      </c>
      <c r="D37" s="70">
        <v>0</v>
      </c>
      <c r="E37" s="70">
        <v>0</v>
      </c>
      <c r="F37" s="70">
        <v>0</v>
      </c>
      <c r="G37" s="71" t="e">
        <f t="shared" si="0"/>
        <v>#DIV/0!</v>
      </c>
      <c r="H37" s="71" t="e">
        <f t="shared" si="1"/>
        <v>#DIV/0!</v>
      </c>
      <c r="I37" s="72">
        <f t="shared" si="2"/>
        <v>-30949</v>
      </c>
      <c r="J37" s="73">
        <f t="shared" si="3"/>
        <v>0</v>
      </c>
    </row>
    <row r="44" spans="1:10" x14ac:dyDescent="0.3">
      <c r="F44" s="74"/>
    </row>
  </sheetData>
  <mergeCells count="11">
    <mergeCell ref="G1:J4"/>
    <mergeCell ref="A6:K6"/>
    <mergeCell ref="A7:K7"/>
    <mergeCell ref="A9:A10"/>
    <mergeCell ref="B9:B10"/>
    <mergeCell ref="C9:C10"/>
    <mergeCell ref="D9:D10"/>
    <mergeCell ref="E9:E10"/>
    <mergeCell ref="F9:F10"/>
    <mergeCell ref="G9:H9"/>
    <mergeCell ref="I9:J9"/>
  </mergeCells>
  <printOptions headings="1" gridLines="1" gridLinesSet="0"/>
  <pageMargins left="0.32" right="0.33" top="0.39370078740157494" bottom="0.39370078740157494" header="0" footer="0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2</cp:revision>
  <cp:lastPrinted>2021-02-16T11:10:00Z</cp:lastPrinted>
  <dcterms:created xsi:type="dcterms:W3CDTF">2020-04-02T08:10:37Z</dcterms:created>
  <dcterms:modified xsi:type="dcterms:W3CDTF">2021-02-18T10:56:14Z</dcterms:modified>
</cp:coreProperties>
</file>