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Покровське\"/>
    </mc:Choice>
  </mc:AlternateContent>
  <bookViews>
    <workbookView xWindow="0" yWindow="0" windowWidth="20400" windowHeight="77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5" i="1" l="1"/>
  <c r="J28" i="1"/>
  <c r="I28" i="1"/>
  <c r="G28" i="1" l="1"/>
  <c r="H28" i="1"/>
  <c r="G31" i="1"/>
  <c r="H31" i="1"/>
  <c r="J31" i="1"/>
  <c r="I31" i="1"/>
  <c r="J32" i="1"/>
  <c r="J34" i="1"/>
  <c r="J36" i="1"/>
  <c r="I32" i="1"/>
  <c r="I34" i="1"/>
  <c r="I36" i="1"/>
  <c r="H34" i="1"/>
  <c r="H36" i="1"/>
  <c r="G32" i="1"/>
  <c r="G34" i="1"/>
  <c r="G36" i="1"/>
  <c r="J14" i="1"/>
  <c r="J16" i="1"/>
  <c r="J18" i="1"/>
  <c r="J20" i="1"/>
  <c r="J22" i="1"/>
  <c r="J24" i="1"/>
  <c r="J25" i="1"/>
  <c r="J27" i="1"/>
  <c r="I14" i="1"/>
  <c r="I16" i="1"/>
  <c r="I18" i="1"/>
  <c r="I20" i="1"/>
  <c r="I22" i="1"/>
  <c r="I24" i="1"/>
  <c r="I25" i="1"/>
  <c r="I27" i="1"/>
  <c r="H14" i="1"/>
  <c r="H16" i="1"/>
  <c r="H18" i="1"/>
  <c r="H20" i="1"/>
  <c r="H22" i="1"/>
  <c r="H24" i="1"/>
  <c r="H25" i="1"/>
  <c r="H27" i="1"/>
  <c r="G14" i="1"/>
  <c r="G16" i="1"/>
  <c r="G18" i="1"/>
  <c r="G22" i="1"/>
  <c r="G24" i="1"/>
  <c r="G25" i="1"/>
  <c r="G27" i="1"/>
  <c r="I13" i="1"/>
  <c r="G26" i="1"/>
  <c r="I15" i="1"/>
  <c r="J17" i="1"/>
  <c r="J19" i="1"/>
  <c r="J21" i="1"/>
  <c r="H23" i="1"/>
  <c r="G23" i="1"/>
  <c r="G15" i="1"/>
  <c r="J15" i="1"/>
  <c r="I17" i="1"/>
  <c r="H17" i="1"/>
  <c r="I19" i="1"/>
  <c r="H19" i="1"/>
  <c r="I21" i="1"/>
  <c r="H21" i="1"/>
  <c r="I23" i="1"/>
  <c r="J26" i="1"/>
  <c r="H26" i="1"/>
  <c r="G13" i="1"/>
  <c r="J33" i="1"/>
  <c r="J35" i="1"/>
  <c r="H13" i="1"/>
  <c r="I26" i="1"/>
  <c r="H33" i="1"/>
  <c r="I33" i="1"/>
  <c r="J37" i="1"/>
  <c r="G21" i="1"/>
  <c r="G19" i="1"/>
  <c r="G17" i="1"/>
  <c r="H15" i="1"/>
  <c r="G35" i="1"/>
  <c r="H35" i="1"/>
  <c r="I35" i="1"/>
  <c r="J23" i="1"/>
  <c r="G29" i="1"/>
  <c r="H37" i="1"/>
  <c r="I37" i="1"/>
  <c r="G37" i="1"/>
  <c r="J13" i="1" l="1"/>
  <c r="H29" i="1"/>
  <c r="J29" i="1" l="1"/>
  <c r="I29" i="1"/>
</calcChain>
</file>

<file path=xl/sharedStrings.xml><?xml version="1.0" encoding="utf-8"?>
<sst xmlns="http://schemas.openxmlformats.org/spreadsheetml/2006/main" count="61" uniqueCount="50">
  <si>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</si>
  <si>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</si>
  <si>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</si>
  <si>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</si>
  <si>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</si>
  <si>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</si>
  <si>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Надання дошкільної освіти</t>
  </si>
  <si>
    <t>3242</t>
  </si>
  <si>
    <t>Інші заходи у сфері соціального захисту і соціального забезпечення</t>
  </si>
  <si>
    <t>4060</t>
  </si>
  <si>
    <t>Забезпечення діяльності палаців i будинків культури, клубів, центрів дозвілля та iнших клубних закладів</t>
  </si>
  <si>
    <t>6030</t>
  </si>
  <si>
    <t>Організація благоустрою населених пунктів</t>
  </si>
  <si>
    <t>7442</t>
  </si>
  <si>
    <t>Утримання та розвиток інших об`єктів транспортної інфраструктури</t>
  </si>
  <si>
    <t>7680</t>
  </si>
  <si>
    <t>Членські внески до асоціацій органів місцевого самоврядування</t>
  </si>
  <si>
    <t>9770</t>
  </si>
  <si>
    <t>Інші субвенції з місцевого бюджету</t>
  </si>
  <si>
    <t xml:space="preserve"> </t>
  </si>
  <si>
    <t>Бюджет на 2020 рік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</si>
  <si>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</si>
  <si>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</si>
  <si>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</si>
  <si>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</si>
  <si>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</si>
  <si>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</si>
  <si>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</si>
  <si>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</si>
  <si>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</si>
  <si>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</si>
  <si>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</si>
  <si>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</si>
  <si>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</si>
  <si>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</si>
  <si>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Житлово-комунальне господарство</t>
  </si>
  <si>
    <t>Економічна діяльність</t>
  </si>
  <si>
    <t>Міжбюджетні трансферти</t>
  </si>
  <si>
    <t>Назва</t>
  </si>
  <si>
    <t>Видаткова частина бюджету</t>
  </si>
  <si>
    <t>Усього видатків по загальному фонду</t>
  </si>
  <si>
    <t>Спеціальний фонд</t>
  </si>
  <si>
    <t>Усього видатків по спеціальному фонду</t>
  </si>
  <si>
    <t>Субвенція з місцевого бюджету державному бюджету на виконання програм соціально-економічного розвитку регіонів</t>
  </si>
  <si>
    <t>Звіт про виконання бюджету Покровської сільської ради за  2020 рік</t>
  </si>
  <si>
    <t>Виконано за   2019 рік</t>
  </si>
  <si>
    <t>Бюджет за 2020 рік з урахуванням змін</t>
  </si>
  <si>
    <t>Виконано за  2020 рік</t>
  </si>
  <si>
    <t>До звітних даних за 2019 рік</t>
  </si>
  <si>
    <r>
      <t xml:space="preserve">   
</t>
    </r>
    <r>
      <rPr>
        <sz val="10"/>
        <color theme="1"/>
        <rFont val="Times New Roman"/>
        <family val="1"/>
        <charset val="204"/>
      </rPr>
      <t xml:space="preserve">  Додаток №2 до рішення третьої сесії восьмого скликання Менської міської ради від __.02.2021 року «Про виконання бюджету Покровської сільської ради за 2020 рік»    </t>
    </r>
    <r>
      <rPr>
        <sz val="10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</si>
</sst>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right" vertical="center" wrapText="1"/>
    </xf>
    <xf numFmtId="2" fontId="1" fillId="3" borderId="3" xfId="0" applyNumberFormat="1" applyFont="1" applyFill="1" applyBorder="1" applyAlignment="1">
      <alignment horizontal="right" vertical="center" wrapText="1"/>
    </xf>
    <xf numFmtId="165" fontId="1" fillId="3" borderId="4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0" xfId="0" applyNumberFormat="1"/>
    <xf numFmtId="164" fontId="5" fillId="5" borderId="3" xfId="0" applyNumberFormat="1" applyFont="1" applyFill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2" fontId="7" fillId="3" borderId="3" xfId="0" applyNumberFormat="1" applyFont="1" applyFill="1" applyBorder="1"/>
    <xf numFmtId="0" fontId="7" fillId="0" borderId="7" xfId="0" quotePrefix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165" fontId="7" fillId="0" borderId="7" xfId="0" applyNumberFormat="1" applyFont="1" applyBorder="1" applyAlignment="1">
      <alignment horizontal="right" vertical="center" wrapText="1"/>
    </xf>
    <xf numFmtId="2" fontId="7" fillId="0" borderId="7" xfId="0" applyNumberFormat="1" applyFont="1" applyBorder="1" applyAlignment="1">
      <alignment horizontal="right" vertical="center" wrapText="1"/>
    </xf>
    <xf numFmtId="0" fontId="7" fillId="0" borderId="8" xfId="0" quotePrefix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right" vertical="center" wrapText="1"/>
    </xf>
    <xf numFmtId="0" fontId="7" fillId="0" borderId="5" xfId="0" quotePrefix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2" fontId="6" fillId="3" borderId="3" xfId="0" applyNumberFormat="1" applyFont="1" applyFill="1" applyBorder="1" applyAlignment="1">
      <alignment horizontal="right" vertical="center" wrapText="1"/>
    </xf>
    <xf numFmtId="165" fontId="6" fillId="3" borderId="4" xfId="0" applyNumberFormat="1" applyFont="1" applyFill="1" applyBorder="1" applyAlignment="1">
      <alignment horizontal="right" vertical="center" wrapText="1"/>
    </xf>
    <xf numFmtId="164" fontId="6" fillId="3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7" fillId="0" borderId="8" xfId="0" quotePrefix="1" applyFont="1" applyBorder="1" applyAlignment="1">
      <alignment horizontal="left" vertical="center" wrapText="1"/>
    </xf>
    <xf numFmtId="0" fontId="7" fillId="0" borderId="9" xfId="0" quotePrefix="1" applyFont="1" applyBorder="1" applyAlignment="1">
      <alignment horizontal="left" vertical="center" wrapText="1"/>
    </xf>
    <xf numFmtId="0" fontId="5" fillId="5" borderId="2" xfId="0" quotePrefix="1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165" fontId="5" fillId="5" borderId="3" xfId="0" applyNumberFormat="1" applyFont="1" applyFill="1" applyBorder="1" applyAlignment="1">
      <alignment horizontal="right" vertical="center" wrapText="1"/>
    </xf>
    <xf numFmtId="2" fontId="5" fillId="5" borderId="3" xfId="0" applyNumberFormat="1" applyFont="1" applyFill="1" applyBorder="1" applyAlignment="1">
      <alignment horizontal="right" vertical="center" wrapText="1"/>
    </xf>
    <xf numFmtId="165" fontId="5" fillId="5" borderId="4" xfId="0" applyNumberFormat="1" applyFont="1" applyFill="1" applyBorder="1" applyAlignment="1">
      <alignment horizontal="right" vertical="center" wrapText="1"/>
    </xf>
    <xf numFmtId="165" fontId="6" fillId="4" borderId="7" xfId="0" applyNumberFormat="1" applyFont="1" applyFill="1" applyBorder="1" applyAlignment="1">
      <alignment horizontal="right" vertical="center" wrapText="1"/>
    </xf>
    <xf numFmtId="165" fontId="6" fillId="4" borderId="8" xfId="0" applyNumberFormat="1" applyFont="1" applyFill="1" applyBorder="1" applyAlignment="1">
      <alignment horizontal="right" vertical="center" wrapText="1"/>
    </xf>
    <xf numFmtId="2" fontId="7" fillId="0" borderId="8" xfId="0" applyNumberFormat="1" applyFont="1" applyBorder="1"/>
    <xf numFmtId="0" fontId="6" fillId="6" borderId="2" xfId="0" quotePrefix="1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vertical="center" wrapText="1"/>
    </xf>
    <xf numFmtId="165" fontId="6" fillId="6" borderId="3" xfId="0" applyNumberFormat="1" applyFont="1" applyFill="1" applyBorder="1" applyAlignment="1">
      <alignment horizontal="right" vertical="center" wrapText="1"/>
    </xf>
    <xf numFmtId="2" fontId="6" fillId="6" borderId="3" xfId="0" applyNumberFormat="1" applyFont="1" applyFill="1" applyBorder="1" applyAlignment="1">
      <alignment horizontal="right" vertical="center" wrapText="1"/>
    </xf>
    <xf numFmtId="165" fontId="6" fillId="6" borderId="4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vertical="center" wrapText="1"/>
    </xf>
    <xf numFmtId="2" fontId="7" fillId="0" borderId="7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vertical="center" wrapText="1"/>
    </xf>
    <xf numFmtId="2" fontId="6" fillId="4" borderId="7" xfId="0" applyNumberFormat="1" applyFont="1" applyFill="1" applyBorder="1" applyAlignment="1">
      <alignment horizontal="right" vertical="center" wrapText="1"/>
    </xf>
    <xf numFmtId="2" fontId="7" fillId="0" borderId="8" xfId="0" applyNumberFormat="1" applyFont="1" applyBorder="1" applyAlignment="1">
      <alignment vertical="center" wrapText="1"/>
    </xf>
    <xf numFmtId="2" fontId="6" fillId="4" borderId="8" xfId="0" applyNumberFormat="1" applyFont="1" applyFill="1" applyBorder="1" applyAlignment="1">
      <alignment horizontal="right" vertical="center" wrapText="1"/>
    </xf>
    <xf numFmtId="2" fontId="7" fillId="0" borderId="7" xfId="0" applyNumberFormat="1" applyFont="1" applyBorder="1"/>
    <xf numFmtId="0" fontId="5" fillId="6" borderId="2" xfId="0" quotePrefix="1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2" fontId="5" fillId="6" borderId="3" xfId="0" applyNumberFormat="1" applyFont="1" applyFill="1" applyBorder="1"/>
    <xf numFmtId="165" fontId="5" fillId="6" borderId="3" xfId="0" applyNumberFormat="1" applyFont="1" applyFill="1" applyBorder="1" applyAlignment="1">
      <alignment horizontal="right" vertical="center" wrapText="1"/>
    </xf>
    <xf numFmtId="2" fontId="5" fillId="6" borderId="3" xfId="0" applyNumberFormat="1" applyFont="1" applyFill="1" applyBorder="1" applyAlignment="1">
      <alignment horizontal="right" vertical="center" wrapText="1"/>
    </xf>
    <xf numFmtId="165" fontId="5" fillId="6" borderId="4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pane ySplit="10" topLeftCell="A11" activePane="bottomLeft" state="frozen"/>
      <selection pane="bottomLeft" activeCell="G1" sqref="G1:J4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78" t="s">
        <v>49</v>
      </c>
      <c r="H1" s="79"/>
      <c r="I1" s="79"/>
      <c r="J1" s="79"/>
    </row>
    <row r="2" spans="1:11" x14ac:dyDescent="0.2">
      <c r="G2" s="79"/>
      <c r="H2" s="79"/>
      <c r="I2" s="79"/>
      <c r="J2" s="79"/>
    </row>
    <row r="3" spans="1:11" x14ac:dyDescent="0.2">
      <c r="G3" s="79"/>
      <c r="H3" s="79"/>
      <c r="I3" s="79"/>
      <c r="J3" s="79"/>
    </row>
    <row r="4" spans="1:11" x14ac:dyDescent="0.2">
      <c r="G4" s="79"/>
      <c r="H4" s="79"/>
      <c r="I4" s="79"/>
      <c r="J4" s="79"/>
    </row>
    <row r="6" spans="1:11" ht="22.5" x14ac:dyDescent="0.3">
      <c r="A6" s="80" t="s">
        <v>44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8.75" x14ac:dyDescent="0.3">
      <c r="A7" s="77" t="s">
        <v>39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3.5" thickBot="1" x14ac:dyDescent="0.25">
      <c r="J8" s="1" t="s">
        <v>1</v>
      </c>
    </row>
    <row r="9" spans="1:11" ht="30" customHeight="1" x14ac:dyDescent="0.2">
      <c r="A9" s="84" t="s">
        <v>2</v>
      </c>
      <c r="B9" s="82" t="s">
        <v>38</v>
      </c>
      <c r="C9" s="75" t="s">
        <v>45</v>
      </c>
      <c r="D9" s="75" t="s">
        <v>20</v>
      </c>
      <c r="E9" s="75" t="s">
        <v>46</v>
      </c>
      <c r="F9" s="75" t="s">
        <v>47</v>
      </c>
      <c r="G9" s="75" t="s">
        <v>21</v>
      </c>
      <c r="H9" s="75"/>
      <c r="I9" s="75" t="s">
        <v>48</v>
      </c>
      <c r="J9" s="76"/>
    </row>
    <row r="10" spans="1:11" s="2" customFormat="1" ht="43.5" customHeight="1" thickBot="1" x14ac:dyDescent="0.25">
      <c r="A10" s="85"/>
      <c r="B10" s="83"/>
      <c r="C10" s="81"/>
      <c r="D10" s="81"/>
      <c r="E10" s="81"/>
      <c r="F10" s="81"/>
      <c r="G10" s="12" t="s">
        <v>22</v>
      </c>
      <c r="H10" s="12" t="s">
        <v>23</v>
      </c>
      <c r="I10" s="12" t="s">
        <v>24</v>
      </c>
      <c r="J10" s="13" t="s">
        <v>25</v>
      </c>
    </row>
    <row r="11" spans="1:11" s="2" customFormat="1" ht="15.75" customHeight="1" thickBot="1" x14ac:dyDescent="0.25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 t="s">
        <v>26</v>
      </c>
      <c r="H11" s="15" t="s">
        <v>27</v>
      </c>
      <c r="I11" s="15" t="s">
        <v>28</v>
      </c>
      <c r="J11" s="16" t="s">
        <v>29</v>
      </c>
    </row>
    <row r="12" spans="1:11" s="2" customFormat="1" ht="24" customHeight="1" thickBot="1" x14ac:dyDescent="0.25">
      <c r="A12" s="4"/>
      <c r="B12" s="4" t="s">
        <v>0</v>
      </c>
      <c r="C12" s="4"/>
      <c r="D12" s="4"/>
      <c r="E12" s="4"/>
      <c r="F12" s="4"/>
      <c r="G12" s="4"/>
      <c r="H12" s="4"/>
      <c r="I12" s="4"/>
      <c r="J12" s="4"/>
    </row>
    <row r="13" spans="1:11" s="2" customFormat="1" ht="15.75" customHeight="1" thickBot="1" x14ac:dyDescent="0.25">
      <c r="A13" s="5" t="s">
        <v>30</v>
      </c>
      <c r="B13" s="6" t="s">
        <v>31</v>
      </c>
      <c r="C13" s="7">
        <v>1575253</v>
      </c>
      <c r="D13" s="7">
        <v>1740232</v>
      </c>
      <c r="E13" s="7">
        <v>1740232</v>
      </c>
      <c r="F13" s="7">
        <v>1588611</v>
      </c>
      <c r="G13" s="8">
        <f>F13/D13*100</f>
        <v>91.287311117138401</v>
      </c>
      <c r="H13" s="8">
        <f>F13/E13*100</f>
        <v>91.287311117138401</v>
      </c>
      <c r="I13" s="9">
        <f>F13-C13</f>
        <v>13358</v>
      </c>
      <c r="J13" s="10">
        <f>F13/C13*100</f>
        <v>100.84799076719739</v>
      </c>
    </row>
    <row r="14" spans="1:11" ht="51.75" thickBot="1" x14ac:dyDescent="0.25">
      <c r="A14" s="21" t="s">
        <v>3</v>
      </c>
      <c r="B14" s="22" t="s">
        <v>4</v>
      </c>
      <c r="C14" s="23">
        <v>1575253</v>
      </c>
      <c r="D14" s="23">
        <v>1740232</v>
      </c>
      <c r="E14" s="23">
        <v>1740232</v>
      </c>
      <c r="F14" s="23">
        <v>1588611</v>
      </c>
      <c r="G14" s="24">
        <f t="shared" ref="G14:G36" si="0">F14/D14*100</f>
        <v>91.287311117138401</v>
      </c>
      <c r="H14" s="24">
        <f t="shared" ref="H14:H36" si="1">F14/E14*100</f>
        <v>91.287311117138401</v>
      </c>
      <c r="I14" s="25">
        <f t="shared" ref="I14:I36" si="2">F14-C14</f>
        <v>13358</v>
      </c>
      <c r="J14" s="24">
        <f t="shared" ref="J14:J36" si="3">F14/C14*100</f>
        <v>100.84799076719739</v>
      </c>
    </row>
    <row r="15" spans="1:11" ht="13.5" thickBot="1" x14ac:dyDescent="0.25">
      <c r="A15" s="35">
        <v>1000</v>
      </c>
      <c r="B15" s="36" t="s">
        <v>32</v>
      </c>
      <c r="C15" s="37">
        <v>467717</v>
      </c>
      <c r="D15" s="37">
        <v>545415</v>
      </c>
      <c r="E15" s="37">
        <v>545415</v>
      </c>
      <c r="F15" s="37">
        <v>415828</v>
      </c>
      <c r="G15" s="38">
        <f t="shared" si="0"/>
        <v>76.240660781239981</v>
      </c>
      <c r="H15" s="38">
        <f t="shared" si="1"/>
        <v>76.240660781239981</v>
      </c>
      <c r="I15" s="39">
        <f t="shared" si="2"/>
        <v>-51889</v>
      </c>
      <c r="J15" s="40">
        <f t="shared" si="3"/>
        <v>88.905898224781225</v>
      </c>
    </row>
    <row r="16" spans="1:11" ht="13.5" thickBot="1" x14ac:dyDescent="0.25">
      <c r="A16" s="21" t="s">
        <v>5</v>
      </c>
      <c r="B16" s="22" t="s">
        <v>6</v>
      </c>
      <c r="C16" s="23">
        <v>467717</v>
      </c>
      <c r="D16" s="23">
        <v>545415</v>
      </c>
      <c r="E16" s="23">
        <v>545415</v>
      </c>
      <c r="F16" s="23">
        <v>415828</v>
      </c>
      <c r="G16" s="24">
        <f t="shared" si="0"/>
        <v>76.240660781239981</v>
      </c>
      <c r="H16" s="24">
        <f t="shared" si="1"/>
        <v>76.240660781239981</v>
      </c>
      <c r="I16" s="25">
        <f t="shared" si="2"/>
        <v>-51889</v>
      </c>
      <c r="J16" s="24">
        <f t="shared" si="3"/>
        <v>88.905898224781225</v>
      </c>
    </row>
    <row r="17" spans="1:10" s="3" customFormat="1" ht="13.5" thickBot="1" x14ac:dyDescent="0.25">
      <c r="A17" s="35">
        <v>3000</v>
      </c>
      <c r="B17" s="36" t="s">
        <v>33</v>
      </c>
      <c r="C17" s="41">
        <v>58000</v>
      </c>
      <c r="D17" s="41">
        <v>64000</v>
      </c>
      <c r="E17" s="41">
        <v>64000</v>
      </c>
      <c r="F17" s="41">
        <v>31000</v>
      </c>
      <c r="G17" s="38">
        <f t="shared" si="0"/>
        <v>48.4375</v>
      </c>
      <c r="H17" s="38">
        <f t="shared" si="1"/>
        <v>48.4375</v>
      </c>
      <c r="I17" s="39">
        <f t="shared" si="2"/>
        <v>-27000</v>
      </c>
      <c r="J17" s="40">
        <f t="shared" si="3"/>
        <v>53.448275862068961</v>
      </c>
    </row>
    <row r="18" spans="1:10" ht="26.25" thickBot="1" x14ac:dyDescent="0.25">
      <c r="A18" s="31" t="s">
        <v>7</v>
      </c>
      <c r="B18" s="32" t="s">
        <v>8</v>
      </c>
      <c r="C18" s="19">
        <v>58000</v>
      </c>
      <c r="D18" s="19">
        <v>64000</v>
      </c>
      <c r="E18" s="19">
        <v>31000</v>
      </c>
      <c r="F18" s="19">
        <v>31000</v>
      </c>
      <c r="G18" s="33">
        <f t="shared" si="0"/>
        <v>48.4375</v>
      </c>
      <c r="H18" s="33">
        <f t="shared" si="1"/>
        <v>100</v>
      </c>
      <c r="I18" s="34">
        <f t="shared" si="2"/>
        <v>-27000</v>
      </c>
      <c r="J18" s="33">
        <f t="shared" si="3"/>
        <v>53.448275862068961</v>
      </c>
    </row>
    <row r="19" spans="1:10" s="3" customFormat="1" ht="13.5" thickBot="1" x14ac:dyDescent="0.25">
      <c r="A19" s="35">
        <v>4000</v>
      </c>
      <c r="B19" s="36" t="s">
        <v>34</v>
      </c>
      <c r="C19" s="41">
        <v>152449</v>
      </c>
      <c r="D19" s="41">
        <v>147008</v>
      </c>
      <c r="E19" s="41">
        <v>147008</v>
      </c>
      <c r="F19" s="41">
        <v>147008</v>
      </c>
      <c r="G19" s="38">
        <f t="shared" si="0"/>
        <v>100</v>
      </c>
      <c r="H19" s="38">
        <f t="shared" si="1"/>
        <v>100</v>
      </c>
      <c r="I19" s="39">
        <f t="shared" si="2"/>
        <v>-5441</v>
      </c>
      <c r="J19" s="40">
        <f t="shared" si="3"/>
        <v>96.430937559446107</v>
      </c>
    </row>
    <row r="20" spans="1:10" ht="26.25" thickBot="1" x14ac:dyDescent="0.25">
      <c r="A20" s="26" t="s">
        <v>9</v>
      </c>
      <c r="B20" s="27" t="s">
        <v>10</v>
      </c>
      <c r="C20" s="28">
        <v>152449</v>
      </c>
      <c r="D20" s="28">
        <v>238715</v>
      </c>
      <c r="E20" s="28">
        <v>238715</v>
      </c>
      <c r="F20" s="28">
        <v>147008</v>
      </c>
      <c r="G20" s="29">
        <v>61.6</v>
      </c>
      <c r="H20" s="29">
        <f t="shared" si="1"/>
        <v>61.583059296650823</v>
      </c>
      <c r="I20" s="30">
        <f t="shared" si="2"/>
        <v>-5441</v>
      </c>
      <c r="J20" s="29">
        <f t="shared" si="3"/>
        <v>96.430937559446107</v>
      </c>
    </row>
    <row r="21" spans="1:10" s="3" customFormat="1" ht="13.5" thickBot="1" x14ac:dyDescent="0.25">
      <c r="A21" s="35">
        <v>6000</v>
      </c>
      <c r="B21" s="36" t="s">
        <v>35</v>
      </c>
      <c r="C21" s="41">
        <v>323697</v>
      </c>
      <c r="D21" s="41">
        <v>236400</v>
      </c>
      <c r="E21" s="41">
        <v>236400</v>
      </c>
      <c r="F21" s="41">
        <v>201721</v>
      </c>
      <c r="G21" s="38">
        <f t="shared" si="0"/>
        <v>85.330372250423011</v>
      </c>
      <c r="H21" s="38">
        <f t="shared" si="1"/>
        <v>85.330372250423011</v>
      </c>
      <c r="I21" s="39">
        <f t="shared" si="2"/>
        <v>-121976</v>
      </c>
      <c r="J21" s="40">
        <f t="shared" si="3"/>
        <v>62.317846628173882</v>
      </c>
    </row>
    <row r="22" spans="1:10" ht="13.5" thickBot="1" x14ac:dyDescent="0.25">
      <c r="A22" s="26" t="s">
        <v>11</v>
      </c>
      <c r="B22" s="27" t="s">
        <v>12</v>
      </c>
      <c r="C22" s="28">
        <v>323697</v>
      </c>
      <c r="D22" s="28">
        <v>236400</v>
      </c>
      <c r="E22" s="28">
        <v>236400</v>
      </c>
      <c r="F22" s="28">
        <v>201721</v>
      </c>
      <c r="G22" s="29">
        <f t="shared" si="0"/>
        <v>85.330372250423011</v>
      </c>
      <c r="H22" s="29">
        <f t="shared" si="1"/>
        <v>85.330372250423011</v>
      </c>
      <c r="I22" s="30">
        <f t="shared" si="2"/>
        <v>-121976</v>
      </c>
      <c r="J22" s="29">
        <f t="shared" si="3"/>
        <v>62.317846628173882</v>
      </c>
    </row>
    <row r="23" spans="1:10" s="3" customFormat="1" ht="13.5" thickBot="1" x14ac:dyDescent="0.25">
      <c r="A23" s="35">
        <v>7000</v>
      </c>
      <c r="B23" s="36" t="s">
        <v>36</v>
      </c>
      <c r="C23" s="41">
        <v>147102</v>
      </c>
      <c r="D23" s="41">
        <v>0</v>
      </c>
      <c r="E23" s="41">
        <v>0</v>
      </c>
      <c r="F23" s="41">
        <v>0</v>
      </c>
      <c r="G23" s="38" t="e">
        <f t="shared" si="0"/>
        <v>#DIV/0!</v>
      </c>
      <c r="H23" s="38" t="e">
        <f t="shared" si="1"/>
        <v>#DIV/0!</v>
      </c>
      <c r="I23" s="39">
        <f t="shared" si="2"/>
        <v>-147102</v>
      </c>
      <c r="J23" s="40">
        <f t="shared" si="3"/>
        <v>0</v>
      </c>
    </row>
    <row r="24" spans="1:10" ht="25.5" x14ac:dyDescent="0.2">
      <c r="A24" s="26" t="s">
        <v>13</v>
      </c>
      <c r="B24" s="27" t="s">
        <v>14</v>
      </c>
      <c r="C24" s="28">
        <v>144102</v>
      </c>
      <c r="D24" s="28"/>
      <c r="E24" s="28"/>
      <c r="F24" s="28"/>
      <c r="G24" s="29" t="e">
        <f t="shared" si="0"/>
        <v>#DIV/0!</v>
      </c>
      <c r="H24" s="29" t="e">
        <f t="shared" si="1"/>
        <v>#DIV/0!</v>
      </c>
      <c r="I24" s="30">
        <f t="shared" si="2"/>
        <v>-144102</v>
      </c>
      <c r="J24" s="29">
        <f t="shared" si="3"/>
        <v>0</v>
      </c>
    </row>
    <row r="25" spans="1:10" ht="26.25" thickBot="1" x14ac:dyDescent="0.25">
      <c r="A25" s="31" t="s">
        <v>15</v>
      </c>
      <c r="B25" s="32" t="s">
        <v>16</v>
      </c>
      <c r="C25" s="19">
        <v>3000</v>
      </c>
      <c r="D25" s="19">
        <v>3000</v>
      </c>
      <c r="E25" s="19">
        <v>3000</v>
      </c>
      <c r="F25" s="19">
        <v>0</v>
      </c>
      <c r="G25" s="33">
        <f t="shared" si="0"/>
        <v>0</v>
      </c>
      <c r="H25" s="33">
        <f t="shared" si="1"/>
        <v>0</v>
      </c>
      <c r="I25" s="34">
        <f t="shared" si="2"/>
        <v>-3000</v>
      </c>
      <c r="J25" s="33">
        <f t="shared" si="3"/>
        <v>0</v>
      </c>
    </row>
    <row r="26" spans="1:10" s="3" customFormat="1" ht="13.5" thickBot="1" x14ac:dyDescent="0.25">
      <c r="A26" s="35">
        <v>9000</v>
      </c>
      <c r="B26" s="36" t="s">
        <v>37</v>
      </c>
      <c r="C26" s="41">
        <v>286811</v>
      </c>
      <c r="D26" s="41">
        <v>330000</v>
      </c>
      <c r="E26" s="41">
        <v>330000</v>
      </c>
      <c r="F26" s="41">
        <v>330000</v>
      </c>
      <c r="G26" s="38">
        <f t="shared" si="0"/>
        <v>100</v>
      </c>
      <c r="H26" s="38">
        <f t="shared" si="1"/>
        <v>100</v>
      </c>
      <c r="I26" s="39">
        <f t="shared" si="2"/>
        <v>43189</v>
      </c>
      <c r="J26" s="40">
        <f t="shared" si="3"/>
        <v>115.05834852917079</v>
      </c>
    </row>
    <row r="27" spans="1:10" x14ac:dyDescent="0.2">
      <c r="A27" s="45" t="s">
        <v>17</v>
      </c>
      <c r="B27" s="27" t="s">
        <v>18</v>
      </c>
      <c r="C27" s="28">
        <v>193811</v>
      </c>
      <c r="D27" s="28">
        <v>346638</v>
      </c>
      <c r="E27" s="28">
        <v>346638</v>
      </c>
      <c r="F27" s="28">
        <v>300000</v>
      </c>
      <c r="G27" s="29">
        <f t="shared" si="0"/>
        <v>86.545618195350769</v>
      </c>
      <c r="H27" s="29">
        <f t="shared" si="1"/>
        <v>86.545618195350769</v>
      </c>
      <c r="I27" s="30">
        <f t="shared" si="2"/>
        <v>106189</v>
      </c>
      <c r="J27" s="29">
        <f t="shared" si="3"/>
        <v>154.78997580116712</v>
      </c>
    </row>
    <row r="28" spans="1:10" ht="39" thickBot="1" x14ac:dyDescent="0.25">
      <c r="A28" s="46">
        <v>9800</v>
      </c>
      <c r="B28" s="42" t="s">
        <v>43</v>
      </c>
      <c r="C28" s="43">
        <v>90000</v>
      </c>
      <c r="D28" s="43">
        <v>30000</v>
      </c>
      <c r="E28" s="43">
        <v>30000</v>
      </c>
      <c r="F28" s="43">
        <v>30000</v>
      </c>
      <c r="G28" s="44">
        <f t="shared" si="0"/>
        <v>100</v>
      </c>
      <c r="H28" s="44">
        <f t="shared" si="1"/>
        <v>100</v>
      </c>
      <c r="I28" s="30">
        <f t="shared" si="2"/>
        <v>-60000</v>
      </c>
      <c r="J28" s="29">
        <f t="shared" si="3"/>
        <v>33.333333333333329</v>
      </c>
    </row>
    <row r="29" spans="1:10" ht="16.5" thickBot="1" x14ac:dyDescent="0.25">
      <c r="A29" s="47" t="s">
        <v>19</v>
      </c>
      <c r="B29" s="48" t="s">
        <v>40</v>
      </c>
      <c r="C29" s="18">
        <v>3011029</v>
      </c>
      <c r="D29" s="18">
        <v>3204400</v>
      </c>
      <c r="E29" s="18">
        <v>3204400</v>
      </c>
      <c r="F29" s="18">
        <v>2714168</v>
      </c>
      <c r="G29" s="49">
        <f t="shared" si="0"/>
        <v>84.701285732118336</v>
      </c>
      <c r="H29" s="49">
        <f t="shared" si="1"/>
        <v>84.701285732118336</v>
      </c>
      <c r="I29" s="50">
        <f t="shared" si="2"/>
        <v>-296861</v>
      </c>
      <c r="J29" s="51">
        <f t="shared" si="3"/>
        <v>90.140878749424203</v>
      </c>
    </row>
    <row r="30" spans="1:10" ht="28.5" customHeight="1" thickBot="1" x14ac:dyDescent="0.25">
      <c r="A30" s="55"/>
      <c r="B30" s="56" t="s">
        <v>41</v>
      </c>
      <c r="C30" s="57"/>
      <c r="D30" s="57"/>
      <c r="E30" s="57"/>
      <c r="F30" s="57"/>
      <c r="G30" s="58"/>
      <c r="H30" s="58"/>
      <c r="I30" s="59"/>
      <c r="J30" s="60"/>
    </row>
    <row r="31" spans="1:10" s="11" customFormat="1" ht="13.5" thickBot="1" x14ac:dyDescent="0.25">
      <c r="A31" s="61" t="s">
        <v>30</v>
      </c>
      <c r="B31" s="36" t="s">
        <v>31</v>
      </c>
      <c r="C31" s="62">
        <v>8700</v>
      </c>
      <c r="D31" s="62">
        <v>0</v>
      </c>
      <c r="E31" s="62">
        <v>0</v>
      </c>
      <c r="F31" s="62">
        <v>0</v>
      </c>
      <c r="G31" s="38" t="e">
        <f t="shared" si="0"/>
        <v>#DIV/0!</v>
      </c>
      <c r="H31" s="38" t="e">
        <f t="shared" si="1"/>
        <v>#DIV/0!</v>
      </c>
      <c r="I31" s="39">
        <f t="shared" si="2"/>
        <v>-8700</v>
      </c>
      <c r="J31" s="40">
        <f t="shared" si="3"/>
        <v>0</v>
      </c>
    </row>
    <row r="32" spans="1:10" ht="51.75" thickBot="1" x14ac:dyDescent="0.25">
      <c r="A32" s="21" t="s">
        <v>3</v>
      </c>
      <c r="B32" s="22" t="s">
        <v>4</v>
      </c>
      <c r="C32" s="63">
        <v>8700</v>
      </c>
      <c r="D32" s="64">
        <v>0</v>
      </c>
      <c r="E32" s="23">
        <v>0</v>
      </c>
      <c r="F32" s="23">
        <v>0</v>
      </c>
      <c r="G32" s="52" t="e">
        <f t="shared" si="0"/>
        <v>#DIV/0!</v>
      </c>
      <c r="H32" s="52"/>
      <c r="I32" s="65">
        <f t="shared" si="2"/>
        <v>-8700</v>
      </c>
      <c r="J32" s="52">
        <f t="shared" si="3"/>
        <v>0</v>
      </c>
    </row>
    <row r="33" spans="1:10" ht="13.5" thickBot="1" x14ac:dyDescent="0.25">
      <c r="A33" s="35">
        <v>1000</v>
      </c>
      <c r="B33" s="36" t="s">
        <v>32</v>
      </c>
      <c r="C33" s="20">
        <v>18710</v>
      </c>
      <c r="D33" s="20">
        <v>0</v>
      </c>
      <c r="E33" s="20"/>
      <c r="F33" s="20">
        <v>0</v>
      </c>
      <c r="G33" s="38"/>
      <c r="H33" s="38" t="e">
        <f t="shared" si="1"/>
        <v>#DIV/0!</v>
      </c>
      <c r="I33" s="39">
        <f t="shared" si="2"/>
        <v>-18710</v>
      </c>
      <c r="J33" s="40">
        <f t="shared" si="3"/>
        <v>0</v>
      </c>
    </row>
    <row r="34" spans="1:10" ht="13.5" thickBot="1" x14ac:dyDescent="0.25">
      <c r="A34" s="21" t="s">
        <v>5</v>
      </c>
      <c r="B34" s="22" t="s">
        <v>6</v>
      </c>
      <c r="C34" s="68">
        <v>18710</v>
      </c>
      <c r="D34" s="64">
        <v>0</v>
      </c>
      <c r="E34" s="23">
        <v>0</v>
      </c>
      <c r="F34" s="23">
        <v>0</v>
      </c>
      <c r="G34" s="52" t="e">
        <f t="shared" si="0"/>
        <v>#DIV/0!</v>
      </c>
      <c r="H34" s="52" t="e">
        <f t="shared" si="1"/>
        <v>#DIV/0!</v>
      </c>
      <c r="I34" s="65">
        <f t="shared" si="2"/>
        <v>-18710</v>
      </c>
      <c r="J34" s="52">
        <f t="shared" si="3"/>
        <v>0</v>
      </c>
    </row>
    <row r="35" spans="1:10" ht="13.5" thickBot="1" x14ac:dyDescent="0.25">
      <c r="A35" s="35">
        <v>6000</v>
      </c>
      <c r="B35" s="36" t="s">
        <v>35</v>
      </c>
      <c r="C35" s="20">
        <f>C36</f>
        <v>3539</v>
      </c>
      <c r="D35" s="20">
        <v>0</v>
      </c>
      <c r="E35" s="20">
        <v>0</v>
      </c>
      <c r="F35" s="20">
        <v>0</v>
      </c>
      <c r="G35" s="38" t="e">
        <f t="shared" si="0"/>
        <v>#DIV/0!</v>
      </c>
      <c r="H35" s="38" t="e">
        <f t="shared" si="1"/>
        <v>#DIV/0!</v>
      </c>
      <c r="I35" s="39">
        <f t="shared" si="2"/>
        <v>-3539</v>
      </c>
      <c r="J35" s="40">
        <f t="shared" si="3"/>
        <v>0</v>
      </c>
    </row>
    <row r="36" spans="1:10" ht="13.5" thickBot="1" x14ac:dyDescent="0.25">
      <c r="A36" s="26" t="s">
        <v>11</v>
      </c>
      <c r="B36" s="27" t="s">
        <v>12</v>
      </c>
      <c r="C36" s="54">
        <v>3539</v>
      </c>
      <c r="D36" s="66">
        <v>0</v>
      </c>
      <c r="E36" s="28">
        <v>0</v>
      </c>
      <c r="F36" s="28">
        <v>0</v>
      </c>
      <c r="G36" s="53" t="e">
        <f t="shared" si="0"/>
        <v>#DIV/0!</v>
      </c>
      <c r="H36" s="53" t="e">
        <f t="shared" si="1"/>
        <v>#DIV/0!</v>
      </c>
      <c r="I36" s="67">
        <f t="shared" si="2"/>
        <v>-3539</v>
      </c>
      <c r="J36" s="53">
        <f t="shared" si="3"/>
        <v>0</v>
      </c>
    </row>
    <row r="37" spans="1:10" s="3" customFormat="1" ht="16.5" thickBot="1" x14ac:dyDescent="0.3">
      <c r="A37" s="69" t="s">
        <v>19</v>
      </c>
      <c r="B37" s="70" t="s">
        <v>42</v>
      </c>
      <c r="C37" s="71">
        <v>30949</v>
      </c>
      <c r="D37" s="71">
        <v>0</v>
      </c>
      <c r="E37" s="71">
        <v>0</v>
      </c>
      <c r="F37" s="71">
        <v>0</v>
      </c>
      <c r="G37" s="72" t="e">
        <f t="shared" ref="G37" si="4">F37/D37*100</f>
        <v>#DIV/0!</v>
      </c>
      <c r="H37" s="72" t="e">
        <f t="shared" ref="H37" si="5">F37/E37*100</f>
        <v>#DIV/0!</v>
      </c>
      <c r="I37" s="73">
        <f t="shared" ref="I37" si="6">F37-C37</f>
        <v>-30949</v>
      </c>
      <c r="J37" s="74">
        <f>F37/C37*100</f>
        <v>0</v>
      </c>
    </row>
    <row r="44" spans="1:10" x14ac:dyDescent="0.2">
      <c r="F44" s="17"/>
    </row>
  </sheetData>
  <mergeCells count="11">
    <mergeCell ref="I9:J9"/>
    <mergeCell ref="A7:K7"/>
    <mergeCell ref="G1:J4"/>
    <mergeCell ref="A6:K6"/>
    <mergeCell ref="C9:C10"/>
    <mergeCell ref="D9:D10"/>
    <mergeCell ref="E9:E10"/>
    <mergeCell ref="F9:F10"/>
    <mergeCell ref="B9:B10"/>
    <mergeCell ref="A9:A10"/>
    <mergeCell ref="G9:H9"/>
  </mergeCells>
  <phoneticPr fontId="0" type="noConversion"/>
  <pageMargins left="0.32" right="0.33" top="0.39370078740157499" bottom="0.39370078740157499" header="0" footer="0"/>
  <pageSetup paperSize="9" scale="8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2021-01-25T08:14:24Z</cp:lastPrinted>
  <dcterms:created xsi:type="dcterms:W3CDTF">2020-04-02T08:10:37Z</dcterms:created>
  <dcterms:modified xsi:type="dcterms:W3CDTF">2021-02-01T15:01:41Z</dcterms:modified>
</cp:coreProperties>
</file>