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F47" i="1"/>
  <c r="F48" i="1"/>
  <c r="F49" i="1"/>
  <c r="F50" i="1"/>
  <c r="F51" i="1"/>
  <c r="F52" i="1"/>
  <c r="F53" i="1"/>
  <c r="F54" i="1"/>
  <c r="F55" i="1"/>
  <c r="F56" i="1"/>
  <c r="F57" i="1"/>
  <c r="F46" i="1"/>
  <c r="F45" i="1"/>
  <c r="F44" i="1"/>
  <c r="F69" i="1"/>
  <c r="F70" i="1"/>
  <c r="F71" i="1"/>
  <c r="F72" i="1"/>
  <c r="F73" i="1"/>
  <c r="F68" i="1"/>
  <c r="F67" i="1"/>
  <c r="F66" i="1"/>
  <c r="F61" i="1"/>
  <c r="F62" i="1"/>
  <c r="F63" i="1"/>
  <c r="F64" i="1"/>
  <c r="F65" i="1"/>
  <c r="F60" i="1"/>
  <c r="F74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6" i="1"/>
  <c r="F15" i="1"/>
  <c r="F14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<sst xmlns="http://schemas.openxmlformats.org/spreadsheetml/2006/main" count="256" uniqueCount="210">
  <si>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</si>
  <si>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</si>
  <si>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</si>
  <si>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</si>
  <si>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</si>
  <si>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</si>
  <si>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</si>
  <si>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</si>
  <si>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</si>
  <si>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</si>
  <si>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</si>
  <si>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</si>
  <si>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</si>
  <si>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</si>
  <si>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</si>
  <si>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</si>
  <si>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</si>
  <si>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</si>
  <si>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</si>
  <si>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</si>
  <si>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</si>
  <si>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</si>
  <si>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</si>
  <si>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</si>
  <si>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</si>
  <si>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</si>
  <si>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</si>
  <si>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</si>
  <si>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</si>
  <si>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</si>
  <si>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</si>
  <si>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</si>
  <si>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</si>
  <si>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</si>
  <si>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0111161</t>
  </si>
  <si>
    <t>0990</t>
  </si>
  <si>
    <t>1161</t>
  </si>
  <si>
    <t>Забезпечення діяльності інших закладів у сфері освіти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</si>
  <si>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</si>
  <si>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</si>
  <si>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</si>
  <si>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</si>
  <si>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</si>
  <si>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</si>
  <si>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</si>
  <si>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</si>
  <si>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</si>
  <si>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</si>
  <si>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</si>
  <si>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</si>
  <si>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</si>
  <si>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</si>
  <si>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</si>
  <si>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</si>
  <si>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</si>
  <si>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</si>
  <si>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</si>
  <si>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</si>
  <si>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</si>
  <si>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</si>
  <si>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</si>
  <si>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0116016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</si>
  <si>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</si>
  <si>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</si>
  <si>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</si>
  <si>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</si>
  <si>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</si>
  <si>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</si>
  <si>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</si>
  <si>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</si>
  <si>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</si>
  <si>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</si>
  <si>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</si>
  <si>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</si>
  <si>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</si>
  <si>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</si>
  <si>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</si>
  <si>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</si>
  <si>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</si>
  <si>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</si>
  <si>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</si>
  <si>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</si>
  <si>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</si>
  <si>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</si>
  <si>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</si>
  <si>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</si>
  <si>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</si>
  <si>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</si>
  <si>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</si>
  <si>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</si>
  <si>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</si>
  <si>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</si>
  <si>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</si>
  <si>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</si>
  <si>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</si>
  <si>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</si>
  <si>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</si>
  <si>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</si>
  <si>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</si>
  <si>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</si>
  <si>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</si>
  <si>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</si>
  <si>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</si>
  <si>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</si>
  <si>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</si>
  <si>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</si>
  <si>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</si>
  <si>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</si>
  <si>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</si>
  <si>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</si>
  <si>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</si>
  <si>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</si>
  <si>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</si>
  <si>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</si>
  <si>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</si>
  <si>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</si>
  <si>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</si>
  <si>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</si>
  <si>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</si>
  <si>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</si>
  <si>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</si>
  <si>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</si>
  <si>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</si>
  <si>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</si>
  <si>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</si>
  <si>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</si>
  <si>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</si>
  <si>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</si>
  <si>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</si>
  <si>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</si>
  <si>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</si>
  <si>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</si>
  <si>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</si>
  <si>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</si>
  <si>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</si>
  <si>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</si>
  <si>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</si>
  <si>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</si>
  <si>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</si>
  <si>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</si>
  <si>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</si>
  <si>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</si>
  <si>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</si>
  <si>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</si>
  <si>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1150</t>
  </si>
  <si>
    <t>Методичне забезпечення діяльності закладів освіти</t>
  </si>
  <si>
    <t>0611161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</si>
  <si>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</si>
  <si>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</si>
  <si>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</si>
  <si>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</si>
  <si>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</si>
  <si>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</si>
  <si>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0611180</t>
  </si>
  <si>
    <t>1180</t>
  </si>
  <si>
    <t>Виконання заходів в рамках реалізації програми `Спроможна школа для кращих результатів`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</si>
  <si>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</si>
  <si>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</si>
  <si>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</si>
  <si>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</si>
  <si>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</si>
  <si>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</si>
  <si>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</si>
  <si>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</si>
  <si>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</si>
  <si>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</si>
  <si>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</si>
  <si>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</si>
  <si>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</si>
  <si>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</si>
  <si>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</si>
  <si>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</si>
  <si>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</si>
  <si>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</si>
  <si>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</si>
  <si>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</si>
  <si>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</si>
  <si>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</si>
  <si>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</si>
  <si>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</si>
  <si>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</si>
  <si>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</si>
  <si>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</si>
  <si>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</si>
  <si>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</si>
  <si>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</si>
  <si>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</si>
  <si>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</si>
  <si>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</si>
  <si>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</si>
  <si>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</si>
  <si>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</si>
  <si>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</si>
  <si>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</si>
  <si>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</si>
  <si>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3719430</t>
  </si>
  <si>
    <t>9430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</si>
  <si>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</si>
  <si>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</si>
  <si>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</si>
  <si>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</si>
  <si>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</si>
  <si>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</si>
  <si>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</si>
  <si>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</si>
  <si>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</si>
  <si>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</si>
  <si>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</si>
  <si>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</si>
  <si>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проєкту рішення №__ першої сесії восьомого скликання Менської міської ради від ___.12.2020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</si>
</sst>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topLeftCell="E70" workbookViewId="0">
      <selection activeCell="E76" sqref="A76:XFD8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30.75" customHeight="1" x14ac:dyDescent="0.2">
      <c r="M2" s="25" t="s">
        <v>209</v>
      </c>
      <c r="N2" s="25"/>
      <c r="O2" s="25"/>
      <c r="P2" s="25"/>
    </row>
    <row r="3" spans="1:16" ht="39" customHeight="1" x14ac:dyDescent="0.2">
      <c r="M3" s="25" t="s">
        <v>208</v>
      </c>
      <c r="N3" s="25"/>
      <c r="O3" s="25"/>
      <c r="P3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2" t="s">
        <v>206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207</v>
      </c>
      <c r="P8" s="1" t="s">
        <v>3</v>
      </c>
    </row>
    <row r="9" spans="1:16" x14ac:dyDescent="0.2">
      <c r="A9" s="28" t="s">
        <v>4</v>
      </c>
      <c r="B9" s="28" t="s">
        <v>5</v>
      </c>
      <c r="C9" s="28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x14ac:dyDescent="0.2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42398557</v>
      </c>
      <c r="F14" s="11">
        <f>E14</f>
        <v>42398557</v>
      </c>
      <c r="G14" s="11">
        <v>20423678</v>
      </c>
      <c r="H14" s="11">
        <v>1657719</v>
      </c>
      <c r="I14" s="11">
        <f>E14-F14</f>
        <v>0</v>
      </c>
      <c r="J14" s="10">
        <v>5115740.1300000018</v>
      </c>
      <c r="K14" s="11">
        <v>2661895.19</v>
      </c>
      <c r="L14" s="11">
        <v>1496045.87</v>
      </c>
      <c r="M14" s="11">
        <v>200500</v>
      </c>
      <c r="N14" s="11">
        <v>24338.6</v>
      </c>
      <c r="O14" s="11">
        <v>3619694.26</v>
      </c>
      <c r="P14" s="10">
        <f t="shared" ref="P14:P45" si="0">E14+J14</f>
        <v>47514297.130000003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42398557</v>
      </c>
      <c r="F15" s="11">
        <f>E15</f>
        <v>42398557</v>
      </c>
      <c r="G15" s="11">
        <v>20423678</v>
      </c>
      <c r="H15" s="11">
        <v>1657719</v>
      </c>
      <c r="I15" s="11">
        <v>0</v>
      </c>
      <c r="J15" s="10">
        <v>5115740.1300000018</v>
      </c>
      <c r="K15" s="11">
        <v>2661895.19</v>
      </c>
      <c r="L15" s="11">
        <v>1496045.87</v>
      </c>
      <c r="M15" s="11">
        <v>200500</v>
      </c>
      <c r="N15" s="11">
        <v>24338.6</v>
      </c>
      <c r="O15" s="11">
        <v>3619694.26</v>
      </c>
      <c r="P15" s="10">
        <f t="shared" si="0"/>
        <v>47514297.130000003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15677840</v>
      </c>
      <c r="F16" s="16">
        <f>E16</f>
        <v>15677840</v>
      </c>
      <c r="G16" s="16">
        <v>11790700</v>
      </c>
      <c r="H16" s="16">
        <v>416840</v>
      </c>
      <c r="I16" s="16">
        <v>0</v>
      </c>
      <c r="J16" s="15">
        <v>20000</v>
      </c>
      <c r="K16" s="16">
        <v>20000</v>
      </c>
      <c r="L16" s="16">
        <v>0</v>
      </c>
      <c r="M16" s="16">
        <v>0</v>
      </c>
      <c r="N16" s="16">
        <v>0</v>
      </c>
      <c r="O16" s="16">
        <v>20000</v>
      </c>
      <c r="P16" s="15">
        <f t="shared" si="0"/>
        <v>15697840</v>
      </c>
    </row>
    <row r="17" spans="1:16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260000</v>
      </c>
      <c r="F17" s="16">
        <f t="shared" ref="F17:F43" si="1">E17</f>
        <v>260000</v>
      </c>
      <c r="G17" s="16">
        <v>0</v>
      </c>
      <c r="H17" s="16">
        <v>0</v>
      </c>
      <c r="I17" s="16">
        <v>0</v>
      </c>
      <c r="J17" s="15">
        <v>188378.29</v>
      </c>
      <c r="K17" s="16">
        <v>0</v>
      </c>
      <c r="L17" s="16">
        <v>9463.82</v>
      </c>
      <c r="M17" s="16">
        <v>0</v>
      </c>
      <c r="N17" s="16">
        <v>0</v>
      </c>
      <c r="O17" s="16">
        <v>178914.47</v>
      </c>
      <c r="P17" s="15">
        <f t="shared" si="0"/>
        <v>448378.29000000004</v>
      </c>
    </row>
    <row r="18" spans="1:16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1592900</v>
      </c>
      <c r="F18" s="16">
        <f t="shared" si="1"/>
        <v>1592900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1592900</v>
      </c>
    </row>
    <row r="19" spans="1:16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160000</v>
      </c>
      <c r="F19" s="16">
        <f t="shared" si="1"/>
        <v>160000</v>
      </c>
      <c r="G19" s="16">
        <v>128800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160000</v>
      </c>
    </row>
    <row r="20" spans="1:16" ht="51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7729600</v>
      </c>
      <c r="F20" s="16">
        <f t="shared" si="1"/>
        <v>7729600</v>
      </c>
      <c r="G20" s="16">
        <v>5642000</v>
      </c>
      <c r="H20" s="16">
        <v>358160</v>
      </c>
      <c r="I20" s="16">
        <v>0</v>
      </c>
      <c r="J20" s="15">
        <v>1025000</v>
      </c>
      <c r="K20" s="16">
        <v>41000</v>
      </c>
      <c r="L20" s="16">
        <v>935500</v>
      </c>
      <c r="M20" s="16">
        <v>159500</v>
      </c>
      <c r="N20" s="16">
        <v>0</v>
      </c>
      <c r="O20" s="16">
        <v>89500</v>
      </c>
      <c r="P20" s="15">
        <f t="shared" si="0"/>
        <v>8754600</v>
      </c>
    </row>
    <row r="21" spans="1:16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1528638</v>
      </c>
      <c r="F21" s="16">
        <f t="shared" si="1"/>
        <v>1528638</v>
      </c>
      <c r="G21" s="16">
        <v>1085228</v>
      </c>
      <c r="H21" s="16">
        <v>78000</v>
      </c>
      <c r="I21" s="16">
        <v>0</v>
      </c>
      <c r="J21" s="15">
        <v>129000</v>
      </c>
      <c r="K21" s="16">
        <v>99000</v>
      </c>
      <c r="L21" s="16">
        <v>30000</v>
      </c>
      <c r="M21" s="16">
        <v>0</v>
      </c>
      <c r="N21" s="16">
        <v>0</v>
      </c>
      <c r="O21" s="16">
        <v>99000</v>
      </c>
      <c r="P21" s="15">
        <f t="shared" si="0"/>
        <v>1657638</v>
      </c>
    </row>
    <row r="22" spans="1:16" ht="25.5" x14ac:dyDescent="0.2">
      <c r="A22" s="12" t="s">
        <v>46</v>
      </c>
      <c r="B22" s="12" t="s">
        <v>48</v>
      </c>
      <c r="C22" s="13" t="s">
        <v>47</v>
      </c>
      <c r="D22" s="14" t="s">
        <v>49</v>
      </c>
      <c r="E22" s="15">
        <v>608500</v>
      </c>
      <c r="F22" s="16">
        <f t="shared" si="1"/>
        <v>608500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608500</v>
      </c>
    </row>
    <row r="23" spans="1:16" ht="25.5" x14ac:dyDescent="0.2">
      <c r="A23" s="12" t="s">
        <v>50</v>
      </c>
      <c r="B23" s="12" t="s">
        <v>52</v>
      </c>
      <c r="C23" s="13" t="s">
        <v>51</v>
      </c>
      <c r="D23" s="14" t="s">
        <v>53</v>
      </c>
      <c r="E23" s="15">
        <v>80300</v>
      </c>
      <c r="F23" s="16">
        <f t="shared" si="1"/>
        <v>80300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80300</v>
      </c>
    </row>
    <row r="24" spans="1:16" ht="25.5" x14ac:dyDescent="0.2">
      <c r="A24" s="12" t="s">
        <v>54</v>
      </c>
      <c r="B24" s="12" t="s">
        <v>55</v>
      </c>
      <c r="C24" s="13" t="s">
        <v>51</v>
      </c>
      <c r="D24" s="14" t="s">
        <v>56</v>
      </c>
      <c r="E24" s="15">
        <v>33900</v>
      </c>
      <c r="F24" s="16">
        <f t="shared" si="1"/>
        <v>33900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33900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0</v>
      </c>
      <c r="F25" s="16">
        <f t="shared" si="1"/>
        <v>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0</v>
      </c>
    </row>
    <row r="26" spans="1:16" ht="38.25" x14ac:dyDescent="0.2">
      <c r="A26" s="12" t="s">
        <v>61</v>
      </c>
      <c r="B26" s="12" t="s">
        <v>62</v>
      </c>
      <c r="C26" s="13" t="s">
        <v>58</v>
      </c>
      <c r="D26" s="14" t="s">
        <v>63</v>
      </c>
      <c r="E26" s="15">
        <v>0</v>
      </c>
      <c r="F26" s="16">
        <f t="shared" si="1"/>
        <v>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0</v>
      </c>
    </row>
    <row r="27" spans="1:16" ht="51" x14ac:dyDescent="0.2">
      <c r="A27" s="12" t="s">
        <v>64</v>
      </c>
      <c r="B27" s="12" t="s">
        <v>65</v>
      </c>
      <c r="C27" s="13" t="s">
        <v>58</v>
      </c>
      <c r="D27" s="14" t="s">
        <v>66</v>
      </c>
      <c r="E27" s="15">
        <v>6432000</v>
      </c>
      <c r="F27" s="16">
        <f t="shared" si="1"/>
        <v>6432000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6432000</v>
      </c>
    </row>
    <row r="28" spans="1:16" x14ac:dyDescent="0.2">
      <c r="A28" s="12" t="s">
        <v>67</v>
      </c>
      <c r="B28" s="12" t="s">
        <v>68</v>
      </c>
      <c r="C28" s="13" t="s">
        <v>58</v>
      </c>
      <c r="D28" s="14" t="s">
        <v>69</v>
      </c>
      <c r="E28" s="15">
        <v>1978119</v>
      </c>
      <c r="F28" s="16">
        <f t="shared" si="1"/>
        <v>1978119</v>
      </c>
      <c r="G28" s="16">
        <v>1950</v>
      </c>
      <c r="H28" s="16">
        <v>721219</v>
      </c>
      <c r="I28" s="16">
        <v>0</v>
      </c>
      <c r="J28" s="15">
        <v>324250.59999999998</v>
      </c>
      <c r="K28" s="16">
        <v>127800</v>
      </c>
      <c r="L28" s="16">
        <v>156338.59999999998</v>
      </c>
      <c r="M28" s="16">
        <v>41000</v>
      </c>
      <c r="N28" s="16">
        <v>24338.6</v>
      </c>
      <c r="O28" s="16">
        <v>167912</v>
      </c>
      <c r="P28" s="15">
        <f t="shared" si="0"/>
        <v>2302369.6</v>
      </c>
    </row>
    <row r="29" spans="1:16" x14ac:dyDescent="0.2">
      <c r="A29" s="12" t="s">
        <v>70</v>
      </c>
      <c r="B29" s="12" t="s">
        <v>71</v>
      </c>
      <c r="C29" s="13" t="s">
        <v>58</v>
      </c>
      <c r="D29" s="14" t="s">
        <v>72</v>
      </c>
      <c r="E29" s="15">
        <v>375000</v>
      </c>
      <c r="F29" s="16">
        <f t="shared" si="1"/>
        <v>375000</v>
      </c>
      <c r="G29" s="16">
        <v>0</v>
      </c>
      <c r="H29" s="16">
        <v>0</v>
      </c>
      <c r="I29" s="16">
        <v>0</v>
      </c>
      <c r="J29" s="15">
        <v>68000</v>
      </c>
      <c r="K29" s="16">
        <v>68000</v>
      </c>
      <c r="L29" s="16">
        <v>0</v>
      </c>
      <c r="M29" s="16">
        <v>0</v>
      </c>
      <c r="N29" s="16">
        <v>0</v>
      </c>
      <c r="O29" s="16">
        <v>68000</v>
      </c>
      <c r="P29" s="15">
        <f t="shared" si="0"/>
        <v>443000</v>
      </c>
    </row>
    <row r="30" spans="1:16" ht="76.5" x14ac:dyDescent="0.2">
      <c r="A30" s="12" t="s">
        <v>73</v>
      </c>
      <c r="B30" s="12" t="s">
        <v>75</v>
      </c>
      <c r="C30" s="13" t="s">
        <v>74</v>
      </c>
      <c r="D30" s="14" t="s">
        <v>76</v>
      </c>
      <c r="E30" s="15">
        <v>1240000</v>
      </c>
      <c r="F30" s="16">
        <f t="shared" si="1"/>
        <v>1240000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1240000</v>
      </c>
    </row>
    <row r="31" spans="1:16" ht="76.5" x14ac:dyDescent="0.2">
      <c r="A31" s="12" t="s">
        <v>77</v>
      </c>
      <c r="B31" s="12" t="s">
        <v>79</v>
      </c>
      <c r="C31" s="13" t="s">
        <v>78</v>
      </c>
      <c r="D31" s="14" t="s">
        <v>80</v>
      </c>
      <c r="E31" s="15">
        <v>0</v>
      </c>
      <c r="F31" s="16">
        <f t="shared" si="1"/>
        <v>0</v>
      </c>
      <c r="G31" s="16">
        <v>0</v>
      </c>
      <c r="H31" s="16">
        <v>0</v>
      </c>
      <c r="I31" s="16">
        <v>0</v>
      </c>
      <c r="J31" s="15">
        <v>402225</v>
      </c>
      <c r="K31" s="16">
        <v>402225</v>
      </c>
      <c r="L31" s="16">
        <v>0</v>
      </c>
      <c r="M31" s="16">
        <v>0</v>
      </c>
      <c r="N31" s="16">
        <v>0</v>
      </c>
      <c r="O31" s="16">
        <v>402225</v>
      </c>
      <c r="P31" s="15">
        <f t="shared" si="0"/>
        <v>402225</v>
      </c>
    </row>
    <row r="32" spans="1:16" ht="25.5" x14ac:dyDescent="0.2">
      <c r="A32" s="12" t="s">
        <v>81</v>
      </c>
      <c r="B32" s="12" t="s">
        <v>82</v>
      </c>
      <c r="C32" s="13" t="s">
        <v>74</v>
      </c>
      <c r="D32" s="14" t="s">
        <v>83</v>
      </c>
      <c r="E32" s="15">
        <v>0</v>
      </c>
      <c r="F32" s="16">
        <f t="shared" si="1"/>
        <v>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0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0</v>
      </c>
      <c r="F33" s="16">
        <f t="shared" si="1"/>
        <v>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0</v>
      </c>
    </row>
    <row r="34" spans="1:16" x14ac:dyDescent="0.2">
      <c r="A34" s="12" t="s">
        <v>88</v>
      </c>
      <c r="B34" s="12" t="s">
        <v>89</v>
      </c>
      <c r="C34" s="13" t="s">
        <v>85</v>
      </c>
      <c r="D34" s="14" t="s">
        <v>90</v>
      </c>
      <c r="E34" s="15">
        <v>0</v>
      </c>
      <c r="F34" s="16">
        <f t="shared" si="1"/>
        <v>0</v>
      </c>
      <c r="G34" s="16">
        <v>0</v>
      </c>
      <c r="H34" s="16">
        <v>0</v>
      </c>
      <c r="I34" s="16">
        <v>0</v>
      </c>
      <c r="J34" s="15">
        <v>1268581</v>
      </c>
      <c r="K34" s="16">
        <v>624581</v>
      </c>
      <c r="L34" s="16">
        <v>0</v>
      </c>
      <c r="M34" s="16">
        <v>0</v>
      </c>
      <c r="N34" s="16">
        <v>0</v>
      </c>
      <c r="O34" s="16">
        <v>1268581</v>
      </c>
      <c r="P34" s="15">
        <f t="shared" si="0"/>
        <v>1268581</v>
      </c>
    </row>
    <row r="35" spans="1:16" ht="25.5" x14ac:dyDescent="0.2">
      <c r="A35" s="12" t="s">
        <v>91</v>
      </c>
      <c r="B35" s="12" t="s">
        <v>93</v>
      </c>
      <c r="C35" s="13" t="s">
        <v>92</v>
      </c>
      <c r="D35" s="14" t="s">
        <v>94</v>
      </c>
      <c r="E35" s="15">
        <v>0</v>
      </c>
      <c r="F35" s="16">
        <f t="shared" si="1"/>
        <v>0</v>
      </c>
      <c r="G35" s="16">
        <v>0</v>
      </c>
      <c r="H35" s="16">
        <v>0</v>
      </c>
      <c r="I35" s="16">
        <v>0</v>
      </c>
      <c r="J35" s="15">
        <v>950000</v>
      </c>
      <c r="K35" s="16">
        <v>950000</v>
      </c>
      <c r="L35" s="16">
        <v>0</v>
      </c>
      <c r="M35" s="16">
        <v>0</v>
      </c>
      <c r="N35" s="16">
        <v>0</v>
      </c>
      <c r="O35" s="16">
        <v>950000</v>
      </c>
      <c r="P35" s="15">
        <f t="shared" si="0"/>
        <v>950000</v>
      </c>
    </row>
    <row r="36" spans="1:16" ht="25.5" x14ac:dyDescent="0.2">
      <c r="A36" s="12" t="s">
        <v>95</v>
      </c>
      <c r="B36" s="12" t="s">
        <v>97</v>
      </c>
      <c r="C36" s="13" t="s">
        <v>96</v>
      </c>
      <c r="D36" s="14" t="s">
        <v>98</v>
      </c>
      <c r="E36" s="15">
        <v>108960</v>
      </c>
      <c r="F36" s="16">
        <f t="shared" si="1"/>
        <v>108960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108960</v>
      </c>
    </row>
    <row r="37" spans="1:16" ht="25.5" x14ac:dyDescent="0.2">
      <c r="A37" s="12" t="s">
        <v>99</v>
      </c>
      <c r="B37" s="12" t="s">
        <v>101</v>
      </c>
      <c r="C37" s="13" t="s">
        <v>100</v>
      </c>
      <c r="D37" s="14" t="s">
        <v>102</v>
      </c>
      <c r="E37" s="15">
        <v>1689800</v>
      </c>
      <c r="F37" s="16">
        <f t="shared" si="1"/>
        <v>1689800</v>
      </c>
      <c r="G37" s="16">
        <v>0</v>
      </c>
      <c r="H37" s="16">
        <v>0</v>
      </c>
      <c r="I37" s="16">
        <v>0</v>
      </c>
      <c r="J37" s="15">
        <v>25000</v>
      </c>
      <c r="K37" s="16">
        <v>0</v>
      </c>
      <c r="L37" s="16">
        <v>25000</v>
      </c>
      <c r="M37" s="16">
        <v>0</v>
      </c>
      <c r="N37" s="16">
        <v>0</v>
      </c>
      <c r="O37" s="16">
        <v>0</v>
      </c>
      <c r="P37" s="15">
        <f t="shared" si="0"/>
        <v>1714800</v>
      </c>
    </row>
    <row r="38" spans="1:16" x14ac:dyDescent="0.2">
      <c r="A38" s="12" t="s">
        <v>103</v>
      </c>
      <c r="B38" s="12" t="s">
        <v>105</v>
      </c>
      <c r="C38" s="13" t="s">
        <v>104</v>
      </c>
      <c r="D38" s="14" t="s">
        <v>106</v>
      </c>
      <c r="E38" s="15">
        <v>40000</v>
      </c>
      <c r="F38" s="16">
        <f t="shared" si="1"/>
        <v>40000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40000</v>
      </c>
    </row>
    <row r="39" spans="1:16" ht="25.5" x14ac:dyDescent="0.2">
      <c r="A39" s="12" t="s">
        <v>107</v>
      </c>
      <c r="B39" s="12" t="s">
        <v>109</v>
      </c>
      <c r="C39" s="13" t="s">
        <v>108</v>
      </c>
      <c r="D39" s="14" t="s">
        <v>110</v>
      </c>
      <c r="E39" s="15">
        <v>50000</v>
      </c>
      <c r="F39" s="16">
        <f t="shared" si="1"/>
        <v>50000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50000</v>
      </c>
    </row>
    <row r="40" spans="1:16" ht="51" x14ac:dyDescent="0.2">
      <c r="A40" s="12" t="s">
        <v>111</v>
      </c>
      <c r="B40" s="12" t="s">
        <v>112</v>
      </c>
      <c r="C40" s="13" t="s">
        <v>27</v>
      </c>
      <c r="D40" s="14" t="s">
        <v>113</v>
      </c>
      <c r="E40" s="15">
        <v>0</v>
      </c>
      <c r="F40" s="16">
        <f t="shared" si="1"/>
        <v>0</v>
      </c>
      <c r="G40" s="16">
        <v>0</v>
      </c>
      <c r="H40" s="16">
        <v>0</v>
      </c>
      <c r="I40" s="16">
        <v>0</v>
      </c>
      <c r="J40" s="15">
        <v>319289.19</v>
      </c>
      <c r="K40" s="16">
        <v>319289.19</v>
      </c>
      <c r="L40" s="16">
        <v>0</v>
      </c>
      <c r="M40" s="16">
        <v>0</v>
      </c>
      <c r="N40" s="16">
        <v>0</v>
      </c>
      <c r="O40" s="16">
        <v>319289.19</v>
      </c>
      <c r="P40" s="15">
        <f t="shared" si="0"/>
        <v>319289.19</v>
      </c>
    </row>
    <row r="41" spans="1:16" ht="38.25" x14ac:dyDescent="0.2">
      <c r="A41" s="12" t="s">
        <v>114</v>
      </c>
      <c r="B41" s="12" t="s">
        <v>116</v>
      </c>
      <c r="C41" s="13" t="s">
        <v>115</v>
      </c>
      <c r="D41" s="14" t="s">
        <v>117</v>
      </c>
      <c r="E41" s="15">
        <v>88000</v>
      </c>
      <c r="F41" s="16">
        <f t="shared" si="1"/>
        <v>88000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88000</v>
      </c>
    </row>
    <row r="42" spans="1:16" ht="25.5" x14ac:dyDescent="0.2">
      <c r="A42" s="12" t="s">
        <v>118</v>
      </c>
      <c r="B42" s="12" t="s">
        <v>119</v>
      </c>
      <c r="C42" s="13" t="s">
        <v>115</v>
      </c>
      <c r="D42" s="14" t="s">
        <v>120</v>
      </c>
      <c r="E42" s="15">
        <v>2725000</v>
      </c>
      <c r="F42" s="16">
        <f t="shared" si="1"/>
        <v>2725000</v>
      </c>
      <c r="G42" s="16">
        <v>1775000</v>
      </c>
      <c r="H42" s="16">
        <v>83500</v>
      </c>
      <c r="I42" s="16">
        <v>0</v>
      </c>
      <c r="J42" s="15">
        <v>121146.44</v>
      </c>
      <c r="K42" s="16">
        <v>10000</v>
      </c>
      <c r="L42" s="16">
        <v>64873.84</v>
      </c>
      <c r="M42" s="16">
        <v>0</v>
      </c>
      <c r="N42" s="16">
        <v>0</v>
      </c>
      <c r="O42" s="16">
        <v>56272.6</v>
      </c>
      <c r="P42" s="15">
        <f t="shared" si="0"/>
        <v>2846146.44</v>
      </c>
    </row>
    <row r="43" spans="1:16" x14ac:dyDescent="0.2">
      <c r="A43" s="12" t="s">
        <v>121</v>
      </c>
      <c r="B43" s="12" t="s">
        <v>123</v>
      </c>
      <c r="C43" s="13" t="s">
        <v>122</v>
      </c>
      <c r="D43" s="14" t="s">
        <v>124</v>
      </c>
      <c r="E43" s="15">
        <v>0</v>
      </c>
      <c r="F43" s="16">
        <f t="shared" si="1"/>
        <v>0</v>
      </c>
      <c r="G43" s="16">
        <v>0</v>
      </c>
      <c r="H43" s="16">
        <v>0</v>
      </c>
      <c r="I43" s="16">
        <v>0</v>
      </c>
      <c r="J43" s="15">
        <v>274869.61</v>
      </c>
      <c r="K43" s="16">
        <v>0</v>
      </c>
      <c r="L43" s="16">
        <v>274869.61</v>
      </c>
      <c r="M43" s="16">
        <v>0</v>
      </c>
      <c r="N43" s="16">
        <v>0</v>
      </c>
      <c r="O43" s="16">
        <v>0</v>
      </c>
      <c r="P43" s="15">
        <f t="shared" si="0"/>
        <v>274869.61</v>
      </c>
    </row>
    <row r="44" spans="1:16" x14ac:dyDescent="0.2">
      <c r="A44" s="6" t="s">
        <v>125</v>
      </c>
      <c r="B44" s="7"/>
      <c r="C44" s="8"/>
      <c r="D44" s="9" t="s">
        <v>126</v>
      </c>
      <c r="E44" s="10">
        <v>104798801.19</v>
      </c>
      <c r="F44" s="11">
        <f>E44</f>
        <v>104798801.19</v>
      </c>
      <c r="G44" s="11">
        <v>73413255</v>
      </c>
      <c r="H44" s="11">
        <v>5761905</v>
      </c>
      <c r="I44" s="11">
        <v>0</v>
      </c>
      <c r="J44" s="10">
        <v>10671267.199999999</v>
      </c>
      <c r="K44" s="11">
        <v>8953164.5999999996</v>
      </c>
      <c r="L44" s="11">
        <v>1683102.5999999999</v>
      </c>
      <c r="M44" s="11">
        <v>0</v>
      </c>
      <c r="N44" s="11">
        <v>24175</v>
      </c>
      <c r="O44" s="11">
        <v>8988164.5999999996</v>
      </c>
      <c r="P44" s="10">
        <f t="shared" si="0"/>
        <v>115470068.39</v>
      </c>
    </row>
    <row r="45" spans="1:16" x14ac:dyDescent="0.2">
      <c r="A45" s="6" t="s">
        <v>127</v>
      </c>
      <c r="B45" s="7"/>
      <c r="C45" s="8"/>
      <c r="D45" s="9" t="s">
        <v>126</v>
      </c>
      <c r="E45" s="10">
        <v>104798801.19</v>
      </c>
      <c r="F45" s="11">
        <f>E45</f>
        <v>104798801.19</v>
      </c>
      <c r="G45" s="11">
        <v>73413255</v>
      </c>
      <c r="H45" s="11">
        <v>5761905</v>
      </c>
      <c r="I45" s="11">
        <v>0</v>
      </c>
      <c r="J45" s="10">
        <v>10671267.199999999</v>
      </c>
      <c r="K45" s="11">
        <v>8953164.5999999996</v>
      </c>
      <c r="L45" s="11">
        <v>1683102.5999999999</v>
      </c>
      <c r="M45" s="11">
        <v>0</v>
      </c>
      <c r="N45" s="11">
        <v>24175</v>
      </c>
      <c r="O45" s="11">
        <v>8988164.5999999996</v>
      </c>
      <c r="P45" s="10">
        <f t="shared" si="0"/>
        <v>115470068.39</v>
      </c>
    </row>
    <row r="46" spans="1:16" ht="38.25" x14ac:dyDescent="0.2">
      <c r="A46" s="12" t="s">
        <v>128</v>
      </c>
      <c r="B46" s="12" t="s">
        <v>31</v>
      </c>
      <c r="C46" s="13" t="s">
        <v>23</v>
      </c>
      <c r="D46" s="14" t="s">
        <v>129</v>
      </c>
      <c r="E46" s="15">
        <v>838000</v>
      </c>
      <c r="F46" s="16">
        <f>E46</f>
        <v>838000</v>
      </c>
      <c r="G46" s="16">
        <v>666620</v>
      </c>
      <c r="H46" s="16">
        <v>0</v>
      </c>
      <c r="I46" s="16">
        <v>0</v>
      </c>
      <c r="J46" s="15">
        <v>13000</v>
      </c>
      <c r="K46" s="16">
        <v>13000</v>
      </c>
      <c r="L46" s="16">
        <v>0</v>
      </c>
      <c r="M46" s="16">
        <v>0</v>
      </c>
      <c r="N46" s="16">
        <v>0</v>
      </c>
      <c r="O46" s="16">
        <v>13000</v>
      </c>
      <c r="P46" s="15">
        <f t="shared" ref="P46:P74" si="2">E46+J46</f>
        <v>851000</v>
      </c>
    </row>
    <row r="47" spans="1:16" x14ac:dyDescent="0.2">
      <c r="A47" s="12" t="s">
        <v>130</v>
      </c>
      <c r="B47" s="12" t="s">
        <v>132</v>
      </c>
      <c r="C47" s="13" t="s">
        <v>131</v>
      </c>
      <c r="D47" s="14" t="s">
        <v>133</v>
      </c>
      <c r="E47" s="15">
        <v>20227400</v>
      </c>
      <c r="F47" s="16">
        <f t="shared" ref="F47:F57" si="3">E47</f>
        <v>20227400</v>
      </c>
      <c r="G47" s="16">
        <v>12642172</v>
      </c>
      <c r="H47" s="16">
        <v>1591000</v>
      </c>
      <c r="I47" s="16">
        <v>0</v>
      </c>
      <c r="J47" s="15">
        <v>975916.8</v>
      </c>
      <c r="K47" s="16">
        <v>219420</v>
      </c>
      <c r="L47" s="16">
        <v>721496.8</v>
      </c>
      <c r="M47" s="16">
        <v>0</v>
      </c>
      <c r="N47" s="16">
        <v>24000</v>
      </c>
      <c r="O47" s="16">
        <v>254420</v>
      </c>
      <c r="P47" s="15">
        <f t="shared" si="2"/>
        <v>21203316.800000001</v>
      </c>
    </row>
    <row r="48" spans="1:16" ht="51" x14ac:dyDescent="0.2">
      <c r="A48" s="12" t="s">
        <v>134</v>
      </c>
      <c r="B48" s="12" t="s">
        <v>39</v>
      </c>
      <c r="C48" s="13" t="s">
        <v>135</v>
      </c>
      <c r="D48" s="14" t="s">
        <v>136</v>
      </c>
      <c r="E48" s="15">
        <v>70355213.189999998</v>
      </c>
      <c r="F48" s="16">
        <f t="shared" si="3"/>
        <v>70355213.189999998</v>
      </c>
      <c r="G48" s="16">
        <v>49795712</v>
      </c>
      <c r="H48" s="16">
        <v>3952600</v>
      </c>
      <c r="I48" s="16">
        <v>0</v>
      </c>
      <c r="J48" s="15">
        <v>4733921.47</v>
      </c>
      <c r="K48" s="16">
        <v>3868064.6</v>
      </c>
      <c r="L48" s="16">
        <v>865856.86999999988</v>
      </c>
      <c r="M48" s="16">
        <v>0</v>
      </c>
      <c r="N48" s="16">
        <v>100</v>
      </c>
      <c r="O48" s="16">
        <v>3868064.6</v>
      </c>
      <c r="P48" s="15">
        <f t="shared" si="2"/>
        <v>75089134.659999996</v>
      </c>
    </row>
    <row r="49" spans="1:16" ht="38.25" x14ac:dyDescent="0.2">
      <c r="A49" s="12" t="s">
        <v>137</v>
      </c>
      <c r="B49" s="12" t="s">
        <v>47</v>
      </c>
      <c r="C49" s="13" t="s">
        <v>138</v>
      </c>
      <c r="D49" s="14" t="s">
        <v>139</v>
      </c>
      <c r="E49" s="15">
        <v>3493742</v>
      </c>
      <c r="F49" s="16">
        <f t="shared" si="3"/>
        <v>3493742</v>
      </c>
      <c r="G49" s="16">
        <v>2665000</v>
      </c>
      <c r="H49" s="16">
        <v>120105</v>
      </c>
      <c r="I49" s="16">
        <v>0</v>
      </c>
      <c r="J49" s="15">
        <v>20500</v>
      </c>
      <c r="K49" s="16">
        <v>10500</v>
      </c>
      <c r="L49" s="16">
        <v>10000</v>
      </c>
      <c r="M49" s="16">
        <v>0</v>
      </c>
      <c r="N49" s="16">
        <v>0</v>
      </c>
      <c r="O49" s="16">
        <v>10500</v>
      </c>
      <c r="P49" s="15">
        <f t="shared" si="2"/>
        <v>3514242</v>
      </c>
    </row>
    <row r="50" spans="1:16" ht="25.5" x14ac:dyDescent="0.2">
      <c r="A50" s="12" t="s">
        <v>140</v>
      </c>
      <c r="B50" s="12" t="s">
        <v>141</v>
      </c>
      <c r="C50" s="13" t="s">
        <v>138</v>
      </c>
      <c r="D50" s="14" t="s">
        <v>142</v>
      </c>
      <c r="E50" s="15">
        <v>4049300</v>
      </c>
      <c r="F50" s="16">
        <f t="shared" si="3"/>
        <v>4049300</v>
      </c>
      <c r="G50" s="16">
        <v>3238350</v>
      </c>
      <c r="H50" s="16">
        <v>49000</v>
      </c>
      <c r="I50" s="16">
        <v>0</v>
      </c>
      <c r="J50" s="15">
        <v>147928.93</v>
      </c>
      <c r="K50" s="16">
        <v>62180</v>
      </c>
      <c r="L50" s="16">
        <v>85748.93</v>
      </c>
      <c r="M50" s="16">
        <v>0</v>
      </c>
      <c r="N50" s="16">
        <v>75</v>
      </c>
      <c r="O50" s="16">
        <v>62180</v>
      </c>
      <c r="P50" s="15">
        <f t="shared" si="2"/>
        <v>4197228.93</v>
      </c>
    </row>
    <row r="51" spans="1:16" ht="25.5" x14ac:dyDescent="0.2">
      <c r="A51" s="12" t="s">
        <v>143</v>
      </c>
      <c r="B51" s="12" t="s">
        <v>144</v>
      </c>
      <c r="C51" s="13" t="s">
        <v>35</v>
      </c>
      <c r="D51" s="14" t="s">
        <v>145</v>
      </c>
      <c r="E51" s="15">
        <v>665985</v>
      </c>
      <c r="F51" s="16">
        <f t="shared" si="3"/>
        <v>665985</v>
      </c>
      <c r="G51" s="16">
        <v>538059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2"/>
        <v>665985</v>
      </c>
    </row>
    <row r="52" spans="1:16" ht="25.5" x14ac:dyDescent="0.2">
      <c r="A52" s="12" t="s">
        <v>146</v>
      </c>
      <c r="B52" s="12" t="s">
        <v>36</v>
      </c>
      <c r="C52" s="13" t="s">
        <v>35</v>
      </c>
      <c r="D52" s="14" t="s">
        <v>37</v>
      </c>
      <c r="E52" s="15">
        <v>2387000</v>
      </c>
      <c r="F52" s="16">
        <f t="shared" si="3"/>
        <v>2387000</v>
      </c>
      <c r="G52" s="16">
        <v>1784602</v>
      </c>
      <c r="H52" s="16">
        <v>49200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2"/>
        <v>2387000</v>
      </c>
    </row>
    <row r="53" spans="1:16" x14ac:dyDescent="0.2">
      <c r="A53" s="12" t="s">
        <v>147</v>
      </c>
      <c r="B53" s="12" t="s">
        <v>148</v>
      </c>
      <c r="C53" s="13" t="s">
        <v>35</v>
      </c>
      <c r="D53" s="14" t="s">
        <v>149</v>
      </c>
      <c r="E53" s="15">
        <v>109060</v>
      </c>
      <c r="F53" s="16">
        <f t="shared" si="3"/>
        <v>109060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2"/>
        <v>109060</v>
      </c>
    </row>
    <row r="54" spans="1:16" ht="25.5" x14ac:dyDescent="0.2">
      <c r="A54" s="12" t="s">
        <v>150</v>
      </c>
      <c r="B54" s="12" t="s">
        <v>151</v>
      </c>
      <c r="C54" s="13" t="s">
        <v>35</v>
      </c>
      <c r="D54" s="14" t="s">
        <v>152</v>
      </c>
      <c r="E54" s="15">
        <v>946701</v>
      </c>
      <c r="F54" s="16">
        <f t="shared" si="3"/>
        <v>946701</v>
      </c>
      <c r="G54" s="16">
        <v>770000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2"/>
        <v>946701</v>
      </c>
    </row>
    <row r="55" spans="1:16" ht="38.25" x14ac:dyDescent="0.2">
      <c r="A55" s="12" t="s">
        <v>153</v>
      </c>
      <c r="B55" s="12" t="s">
        <v>154</v>
      </c>
      <c r="C55" s="13" t="s">
        <v>35</v>
      </c>
      <c r="D55" s="14" t="s">
        <v>155</v>
      </c>
      <c r="E55" s="15">
        <v>0</v>
      </c>
      <c r="F55" s="16">
        <f t="shared" si="3"/>
        <v>0</v>
      </c>
      <c r="G55" s="16">
        <v>0</v>
      </c>
      <c r="H55" s="16">
        <v>0</v>
      </c>
      <c r="I55" s="16">
        <v>0</v>
      </c>
      <c r="J55" s="15">
        <v>3890000</v>
      </c>
      <c r="K55" s="16">
        <v>3890000</v>
      </c>
      <c r="L55" s="16">
        <v>0</v>
      </c>
      <c r="M55" s="16">
        <v>0</v>
      </c>
      <c r="N55" s="16">
        <v>0</v>
      </c>
      <c r="O55" s="16">
        <v>3890000</v>
      </c>
      <c r="P55" s="15">
        <f t="shared" si="2"/>
        <v>3890000</v>
      </c>
    </row>
    <row r="56" spans="1:16" ht="38.25" x14ac:dyDescent="0.2">
      <c r="A56" s="12" t="s">
        <v>156</v>
      </c>
      <c r="B56" s="12" t="s">
        <v>157</v>
      </c>
      <c r="C56" s="13" t="s">
        <v>51</v>
      </c>
      <c r="D56" s="14" t="s">
        <v>158</v>
      </c>
      <c r="E56" s="15">
        <v>1726400</v>
      </c>
      <c r="F56" s="16">
        <f t="shared" si="3"/>
        <v>1726400</v>
      </c>
      <c r="G56" s="16">
        <v>1312740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2"/>
        <v>1726400</v>
      </c>
    </row>
    <row r="57" spans="1:16" ht="38.25" x14ac:dyDescent="0.2">
      <c r="A57" s="12" t="s">
        <v>159</v>
      </c>
      <c r="B57" s="12" t="s">
        <v>160</v>
      </c>
      <c r="C57" s="13" t="s">
        <v>108</v>
      </c>
      <c r="D57" s="14" t="s">
        <v>161</v>
      </c>
      <c r="E57" s="15">
        <v>0</v>
      </c>
      <c r="F57" s="16">
        <f t="shared" si="3"/>
        <v>0</v>
      </c>
      <c r="G57" s="16">
        <v>0</v>
      </c>
      <c r="H57" s="16">
        <v>0</v>
      </c>
      <c r="I57" s="16">
        <v>0</v>
      </c>
      <c r="J57" s="15">
        <v>890000</v>
      </c>
      <c r="K57" s="16">
        <v>890000</v>
      </c>
      <c r="L57" s="16">
        <v>0</v>
      </c>
      <c r="M57" s="16">
        <v>0</v>
      </c>
      <c r="N57" s="16">
        <v>0</v>
      </c>
      <c r="O57" s="16">
        <v>890000</v>
      </c>
      <c r="P57" s="15">
        <f t="shared" si="2"/>
        <v>890000</v>
      </c>
    </row>
    <row r="58" spans="1:16" x14ac:dyDescent="0.2">
      <c r="A58" s="6" t="s">
        <v>162</v>
      </c>
      <c r="B58" s="7"/>
      <c r="C58" s="8"/>
      <c r="D58" s="9" t="s">
        <v>163</v>
      </c>
      <c r="E58" s="10">
        <v>11841340</v>
      </c>
      <c r="F58" s="11">
        <v>11841340</v>
      </c>
      <c r="G58" s="11">
        <v>7917000</v>
      </c>
      <c r="H58" s="11">
        <v>905700</v>
      </c>
      <c r="I58" s="11">
        <v>0</v>
      </c>
      <c r="J58" s="10">
        <v>812103</v>
      </c>
      <c r="K58" s="11">
        <v>393660</v>
      </c>
      <c r="L58" s="11">
        <v>304000</v>
      </c>
      <c r="M58" s="11">
        <v>60000</v>
      </c>
      <c r="N58" s="11">
        <v>0</v>
      </c>
      <c r="O58" s="11">
        <v>508103</v>
      </c>
      <c r="P58" s="10">
        <f t="shared" si="2"/>
        <v>12653443</v>
      </c>
    </row>
    <row r="59" spans="1:16" x14ac:dyDescent="0.2">
      <c r="A59" s="6" t="s">
        <v>164</v>
      </c>
      <c r="B59" s="7"/>
      <c r="C59" s="8"/>
      <c r="D59" s="9" t="s">
        <v>163</v>
      </c>
      <c r="E59" s="10">
        <v>11841340</v>
      </c>
      <c r="F59" s="11">
        <v>11841340</v>
      </c>
      <c r="G59" s="11">
        <v>7917000</v>
      </c>
      <c r="H59" s="11">
        <v>905700</v>
      </c>
      <c r="I59" s="11">
        <v>0</v>
      </c>
      <c r="J59" s="10">
        <v>812103</v>
      </c>
      <c r="K59" s="11">
        <v>393660</v>
      </c>
      <c r="L59" s="11">
        <v>304000</v>
      </c>
      <c r="M59" s="11">
        <v>60000</v>
      </c>
      <c r="N59" s="11">
        <v>0</v>
      </c>
      <c r="O59" s="11">
        <v>508103</v>
      </c>
      <c r="P59" s="10">
        <f t="shared" si="2"/>
        <v>12653443</v>
      </c>
    </row>
    <row r="60" spans="1:16" ht="38.25" x14ac:dyDescent="0.2">
      <c r="A60" s="12" t="s">
        <v>165</v>
      </c>
      <c r="B60" s="12" t="s">
        <v>31</v>
      </c>
      <c r="C60" s="13" t="s">
        <v>23</v>
      </c>
      <c r="D60" s="14" t="s">
        <v>129</v>
      </c>
      <c r="E60" s="15">
        <v>648300</v>
      </c>
      <c r="F60" s="16">
        <f>E60</f>
        <v>648300</v>
      </c>
      <c r="G60" s="16">
        <v>510000</v>
      </c>
      <c r="H60" s="16">
        <v>2900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2"/>
        <v>648300</v>
      </c>
    </row>
    <row r="61" spans="1:16" x14ac:dyDescent="0.2">
      <c r="A61" s="12" t="s">
        <v>166</v>
      </c>
      <c r="B61" s="12" t="s">
        <v>168</v>
      </c>
      <c r="C61" s="13" t="s">
        <v>167</v>
      </c>
      <c r="D61" s="14" t="s">
        <v>169</v>
      </c>
      <c r="E61" s="15">
        <v>2987800</v>
      </c>
      <c r="F61" s="16">
        <f t="shared" ref="F61:F65" si="4">E61</f>
        <v>2987800</v>
      </c>
      <c r="G61" s="16">
        <v>2234000</v>
      </c>
      <c r="H61" s="16">
        <v>99800</v>
      </c>
      <c r="I61" s="16">
        <v>0</v>
      </c>
      <c r="J61" s="15">
        <v>460413</v>
      </c>
      <c r="K61" s="16">
        <v>370000</v>
      </c>
      <c r="L61" s="16">
        <v>0</v>
      </c>
      <c r="M61" s="16">
        <v>0</v>
      </c>
      <c r="N61" s="16">
        <v>0</v>
      </c>
      <c r="O61" s="16">
        <v>460413</v>
      </c>
      <c r="P61" s="15">
        <f t="shared" si="2"/>
        <v>3448213</v>
      </c>
    </row>
    <row r="62" spans="1:16" x14ac:dyDescent="0.2">
      <c r="A62" s="12" t="s">
        <v>170</v>
      </c>
      <c r="B62" s="12" t="s">
        <v>171</v>
      </c>
      <c r="C62" s="13" t="s">
        <v>167</v>
      </c>
      <c r="D62" s="14" t="s">
        <v>172</v>
      </c>
      <c r="E62" s="15">
        <v>418900</v>
      </c>
      <c r="F62" s="16">
        <f t="shared" si="4"/>
        <v>418900</v>
      </c>
      <c r="G62" s="16">
        <v>308000</v>
      </c>
      <c r="H62" s="16">
        <v>10000</v>
      </c>
      <c r="I62" s="16">
        <v>0</v>
      </c>
      <c r="J62" s="15">
        <v>10000</v>
      </c>
      <c r="K62" s="16">
        <v>0</v>
      </c>
      <c r="L62" s="16">
        <v>10000</v>
      </c>
      <c r="M62" s="16">
        <v>0</v>
      </c>
      <c r="N62" s="16">
        <v>0</v>
      </c>
      <c r="O62" s="16">
        <v>0</v>
      </c>
      <c r="P62" s="15">
        <f t="shared" si="2"/>
        <v>428900</v>
      </c>
    </row>
    <row r="63" spans="1:16" ht="38.25" x14ac:dyDescent="0.2">
      <c r="A63" s="12" t="s">
        <v>173</v>
      </c>
      <c r="B63" s="12" t="s">
        <v>175</v>
      </c>
      <c r="C63" s="13" t="s">
        <v>174</v>
      </c>
      <c r="D63" s="14" t="s">
        <v>176</v>
      </c>
      <c r="E63" s="15">
        <v>6636000</v>
      </c>
      <c r="F63" s="16">
        <f t="shared" si="4"/>
        <v>6636000</v>
      </c>
      <c r="G63" s="16">
        <v>4297000</v>
      </c>
      <c r="H63" s="16">
        <v>786500</v>
      </c>
      <c r="I63" s="16">
        <v>0</v>
      </c>
      <c r="J63" s="15">
        <v>318030</v>
      </c>
      <c r="K63" s="16">
        <v>0</v>
      </c>
      <c r="L63" s="16">
        <v>294000</v>
      </c>
      <c r="M63" s="16">
        <v>60000</v>
      </c>
      <c r="N63" s="16">
        <v>0</v>
      </c>
      <c r="O63" s="16">
        <v>24030</v>
      </c>
      <c r="P63" s="15">
        <f t="shared" si="2"/>
        <v>6954030</v>
      </c>
    </row>
    <row r="64" spans="1:16" ht="25.5" x14ac:dyDescent="0.2">
      <c r="A64" s="12" t="s">
        <v>177</v>
      </c>
      <c r="B64" s="12" t="s">
        <v>179</v>
      </c>
      <c r="C64" s="13" t="s">
        <v>178</v>
      </c>
      <c r="D64" s="14" t="s">
        <v>180</v>
      </c>
      <c r="E64" s="15">
        <v>747340</v>
      </c>
      <c r="F64" s="16">
        <f t="shared" si="4"/>
        <v>747340</v>
      </c>
      <c r="G64" s="16">
        <v>568000</v>
      </c>
      <c r="H64" s="16">
        <v>6500</v>
      </c>
      <c r="I64" s="16">
        <v>0</v>
      </c>
      <c r="J64" s="15">
        <v>23660</v>
      </c>
      <c r="K64" s="16">
        <v>23660</v>
      </c>
      <c r="L64" s="16">
        <v>0</v>
      </c>
      <c r="M64" s="16">
        <v>0</v>
      </c>
      <c r="N64" s="16">
        <v>0</v>
      </c>
      <c r="O64" s="16">
        <v>23660</v>
      </c>
      <c r="P64" s="15">
        <f t="shared" si="2"/>
        <v>771000</v>
      </c>
    </row>
    <row r="65" spans="1:16" x14ac:dyDescent="0.2">
      <c r="A65" s="12" t="s">
        <v>181</v>
      </c>
      <c r="B65" s="12" t="s">
        <v>182</v>
      </c>
      <c r="C65" s="13" t="s">
        <v>178</v>
      </c>
      <c r="D65" s="14" t="s">
        <v>183</v>
      </c>
      <c r="E65" s="15">
        <v>403000</v>
      </c>
      <c r="F65" s="16">
        <f t="shared" si="4"/>
        <v>403000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2"/>
        <v>403000</v>
      </c>
    </row>
    <row r="66" spans="1:16" x14ac:dyDescent="0.2">
      <c r="A66" s="6" t="s">
        <v>184</v>
      </c>
      <c r="B66" s="7"/>
      <c r="C66" s="8"/>
      <c r="D66" s="9" t="s">
        <v>185</v>
      </c>
      <c r="E66" s="10">
        <v>16230900</v>
      </c>
      <c r="F66" s="11">
        <f>E66</f>
        <v>16230900</v>
      </c>
      <c r="G66" s="11">
        <v>1020000</v>
      </c>
      <c r="H66" s="11">
        <v>0</v>
      </c>
      <c r="I66" s="11">
        <v>0</v>
      </c>
      <c r="J66" s="10">
        <v>22600</v>
      </c>
      <c r="K66" s="11">
        <v>22600</v>
      </c>
      <c r="L66" s="11">
        <v>0</v>
      </c>
      <c r="M66" s="11">
        <v>0</v>
      </c>
      <c r="N66" s="11">
        <v>0</v>
      </c>
      <c r="O66" s="11">
        <v>22600</v>
      </c>
      <c r="P66" s="10">
        <f t="shared" si="2"/>
        <v>16253500</v>
      </c>
    </row>
    <row r="67" spans="1:16" x14ac:dyDescent="0.2">
      <c r="A67" s="6" t="s">
        <v>186</v>
      </c>
      <c r="B67" s="7"/>
      <c r="C67" s="8"/>
      <c r="D67" s="9" t="s">
        <v>187</v>
      </c>
      <c r="E67" s="10">
        <v>16230900</v>
      </c>
      <c r="F67" s="11">
        <f>E67</f>
        <v>16230900</v>
      </c>
      <c r="G67" s="11">
        <v>1020000</v>
      </c>
      <c r="H67" s="11">
        <v>0</v>
      </c>
      <c r="I67" s="11">
        <v>0</v>
      </c>
      <c r="J67" s="10">
        <v>22600</v>
      </c>
      <c r="K67" s="11">
        <v>22600</v>
      </c>
      <c r="L67" s="11">
        <v>0</v>
      </c>
      <c r="M67" s="11">
        <v>0</v>
      </c>
      <c r="N67" s="11">
        <v>0</v>
      </c>
      <c r="O67" s="11">
        <v>22600</v>
      </c>
      <c r="P67" s="10">
        <f t="shared" si="2"/>
        <v>16253500</v>
      </c>
    </row>
    <row r="68" spans="1:16" ht="38.25" x14ac:dyDescent="0.2">
      <c r="A68" s="12" t="s">
        <v>188</v>
      </c>
      <c r="B68" s="12" t="s">
        <v>31</v>
      </c>
      <c r="C68" s="13" t="s">
        <v>23</v>
      </c>
      <c r="D68" s="14" t="s">
        <v>129</v>
      </c>
      <c r="E68" s="15">
        <v>1279900</v>
      </c>
      <c r="F68" s="16">
        <f>E68</f>
        <v>1279900</v>
      </c>
      <c r="G68" s="16">
        <v>1020000</v>
      </c>
      <c r="H68" s="16">
        <v>0</v>
      </c>
      <c r="I68" s="16">
        <v>0</v>
      </c>
      <c r="J68" s="15">
        <v>22600</v>
      </c>
      <c r="K68" s="16">
        <v>22600</v>
      </c>
      <c r="L68" s="16">
        <v>0</v>
      </c>
      <c r="M68" s="16">
        <v>0</v>
      </c>
      <c r="N68" s="16">
        <v>0</v>
      </c>
      <c r="O68" s="16">
        <v>22600</v>
      </c>
      <c r="P68" s="15">
        <f t="shared" si="2"/>
        <v>1302500</v>
      </c>
    </row>
    <row r="69" spans="1:16" x14ac:dyDescent="0.2">
      <c r="A69" s="12" t="s">
        <v>189</v>
      </c>
      <c r="B69" s="12" t="s">
        <v>190</v>
      </c>
      <c r="C69" s="13" t="s">
        <v>27</v>
      </c>
      <c r="D69" s="14" t="s">
        <v>191</v>
      </c>
      <c r="E69" s="15">
        <v>800</v>
      </c>
      <c r="F69" s="16">
        <f t="shared" ref="F69:F73" si="5">E69</f>
        <v>800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2"/>
        <v>800</v>
      </c>
    </row>
    <row r="70" spans="1:16" ht="38.25" x14ac:dyDescent="0.2">
      <c r="A70" s="12" t="s">
        <v>192</v>
      </c>
      <c r="B70" s="12" t="s">
        <v>193</v>
      </c>
      <c r="C70" s="13" t="s">
        <v>28</v>
      </c>
      <c r="D70" s="14" t="s">
        <v>194</v>
      </c>
      <c r="E70" s="15">
        <v>4634500</v>
      </c>
      <c r="F70" s="16">
        <f t="shared" si="5"/>
        <v>4634500</v>
      </c>
      <c r="G70" s="16">
        <v>0</v>
      </c>
      <c r="H70" s="16">
        <v>0</v>
      </c>
      <c r="I70" s="16">
        <v>0</v>
      </c>
      <c r="J70" s="15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5">
        <f t="shared" si="2"/>
        <v>4634500</v>
      </c>
    </row>
    <row r="71" spans="1:16" ht="51" x14ac:dyDescent="0.2">
      <c r="A71" s="12" t="s">
        <v>195</v>
      </c>
      <c r="B71" s="12" t="s">
        <v>196</v>
      </c>
      <c r="C71" s="13" t="s">
        <v>28</v>
      </c>
      <c r="D71" s="14" t="s">
        <v>197</v>
      </c>
      <c r="E71" s="15">
        <v>659700</v>
      </c>
      <c r="F71" s="16">
        <f t="shared" si="5"/>
        <v>659700</v>
      </c>
      <c r="G71" s="16">
        <v>0</v>
      </c>
      <c r="H71" s="16">
        <v>0</v>
      </c>
      <c r="I71" s="16">
        <v>0</v>
      </c>
      <c r="J71" s="15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 t="shared" si="2"/>
        <v>659700</v>
      </c>
    </row>
    <row r="72" spans="1:16" x14ac:dyDescent="0.2">
      <c r="A72" s="12" t="s">
        <v>198</v>
      </c>
      <c r="B72" s="12" t="s">
        <v>199</v>
      </c>
      <c r="C72" s="13" t="s">
        <v>28</v>
      </c>
      <c r="D72" s="14" t="s">
        <v>200</v>
      </c>
      <c r="E72" s="15">
        <v>9536000</v>
      </c>
      <c r="F72" s="16">
        <f t="shared" si="5"/>
        <v>9536000</v>
      </c>
      <c r="G72" s="16">
        <v>0</v>
      </c>
      <c r="H72" s="16">
        <v>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2"/>
        <v>9536000</v>
      </c>
    </row>
    <row r="73" spans="1:16" ht="38.25" x14ac:dyDescent="0.2">
      <c r="A73" s="12" t="s">
        <v>201</v>
      </c>
      <c r="B73" s="12" t="s">
        <v>202</v>
      </c>
      <c r="C73" s="13" t="s">
        <v>28</v>
      </c>
      <c r="D73" s="14" t="s">
        <v>203</v>
      </c>
      <c r="E73" s="15">
        <v>120000</v>
      </c>
      <c r="F73" s="16">
        <f t="shared" si="5"/>
        <v>120000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2"/>
        <v>120000</v>
      </c>
    </row>
    <row r="74" spans="1:16" x14ac:dyDescent="0.2">
      <c r="A74" s="17" t="s">
        <v>204</v>
      </c>
      <c r="B74" s="18" t="s">
        <v>204</v>
      </c>
      <c r="C74" s="19" t="s">
        <v>204</v>
      </c>
      <c r="D74" s="20" t="s">
        <v>205</v>
      </c>
      <c r="E74" s="10">
        <v>175269598.19</v>
      </c>
      <c r="F74" s="10">
        <f>E74</f>
        <v>175269598.19</v>
      </c>
      <c r="G74" s="10">
        <v>102773933</v>
      </c>
      <c r="H74" s="10">
        <v>8325324</v>
      </c>
      <c r="I74" s="10">
        <v>0</v>
      </c>
      <c r="J74" s="10">
        <v>16621710.330000002</v>
      </c>
      <c r="K74" s="10">
        <v>12031319.789999999</v>
      </c>
      <c r="L74" s="10">
        <v>3483148.47</v>
      </c>
      <c r="M74" s="10">
        <v>260500</v>
      </c>
      <c r="N74" s="10">
        <v>48513.599999999999</v>
      </c>
      <c r="O74" s="10">
        <v>13138561.859999999</v>
      </c>
      <c r="P74" s="10">
        <f t="shared" si="2"/>
        <v>191891308.52000001</v>
      </c>
    </row>
    <row r="77" spans="1:16" x14ac:dyDescent="0.2">
      <c r="B77" s="3"/>
      <c r="I77" s="3"/>
    </row>
  </sheetData>
  <mergeCells count="24"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2020-11-27T06:29:54Z</dcterms:created>
  <dcterms:modified xsi:type="dcterms:W3CDTF">2020-11-27T08:29:35Z</dcterms:modified>
</cp:coreProperties>
</file>