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1003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F70" i="1" l="1"/>
  <c r="F67" i="1"/>
  <c r="F68" i="1"/>
  <c r="F69" i="1"/>
  <c r="F66" i="1"/>
  <c r="F65" i="1"/>
  <c r="F64" i="1"/>
  <c r="F58" i="1"/>
  <c r="F59" i="1"/>
  <c r="F60" i="1"/>
  <c r="F61" i="1"/>
  <c r="F62" i="1"/>
  <c r="F63" i="1"/>
  <c r="F57" i="1"/>
  <c r="F56" i="1"/>
  <c r="F55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41" i="1"/>
  <c r="F40" i="1"/>
  <c r="F39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16" i="1"/>
  <c r="F15" i="1"/>
  <c r="F14" i="1"/>
  <c r="P70" i="1" l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<sst xmlns="http://schemas.openxmlformats.org/spreadsheetml/2006/main" count="240" uniqueCount="190">
  <si>
    <t>Додаток 3</t>
  </si>
  <si>
    <t>РОЗПОДІЛ</t>
  </si>
  <si>
    <t>видатків місцевого бюджету на 2019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</si>
  <si>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</si>
  <si>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</si>
  <si>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</si>
  <si>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</si>
  <si>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</si>
  <si>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</si>
  <si>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</si>
  <si>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</si>
  <si>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</si>
  <si>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</si>
  <si>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</si>
  <si>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</si>
  <si>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</si>
  <si>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</si>
  <si>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</si>
  <si>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</si>
  <si>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Менська міська рада</t>
  </si>
  <si>
    <t>0110000</t>
  </si>
  <si>
    <t>Апарат (секретаріат) місцевої ради, Верховної Ради Автономної Республіки Крим, обласні, Київська та Севастопольська міські ради, районні ради і ради міст обласного та республіканського Автономної Республіки Крим, районного значення, селищні, сільські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</si>
  <si>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</si>
  <si>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</si>
  <si>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</si>
  <si>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</si>
  <si>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</si>
  <si>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</si>
  <si>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</si>
  <si>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0110180</t>
  </si>
  <si>
    <t>0133</t>
  </si>
  <si>
    <t>0180</t>
  </si>
  <si>
    <t>Інша діяльність у сфері державного управління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</si>
  <si>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</si>
  <si>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</si>
  <si>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</si>
  <si>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</si>
  <si>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0113121</t>
  </si>
  <si>
    <t>1040</t>
  </si>
  <si>
    <t>3121</t>
  </si>
  <si>
    <t>Утримання та забезпечення діяльності центрів соціальних служб для сім`ї, дітей та молоді</t>
  </si>
  <si>
    <t>0113242</t>
  </si>
  <si>
    <t>1090</t>
  </si>
  <si>
    <t>3242</t>
  </si>
  <si>
    <t>Інші заходи у сфері соціального захисту і соціального забезпечення</t>
  </si>
  <si>
    <t>0115011</t>
  </si>
  <si>
    <t>0810</t>
  </si>
  <si>
    <t>5011</t>
  </si>
  <si>
    <t>Проведення навчально-тренувальних зборів і змагань з олімпійських видів спорту</t>
  </si>
  <si>
    <t>0115012</t>
  </si>
  <si>
    <t>5012</t>
  </si>
  <si>
    <t>Проведення навчально-тренувальних зборів і змагань з неолімпійських видів спорту</t>
  </si>
  <si>
    <t>0116020</t>
  </si>
  <si>
    <t>0620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</si>
  <si>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</si>
  <si>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</si>
  <si>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</si>
  <si>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6030</t>
  </si>
  <si>
    <t>Організація благоустрою населених пунктів</t>
  </si>
  <si>
    <t>0116071</t>
  </si>
  <si>
    <t>0640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</si>
  <si>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</si>
  <si>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</si>
  <si>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0117110</t>
  </si>
  <si>
    <t>0421</t>
  </si>
  <si>
    <t>7110</t>
  </si>
  <si>
    <t>Реалізація програм в галузі сільського господарства</t>
  </si>
  <si>
    <t>0117130</t>
  </si>
  <si>
    <t>7130</t>
  </si>
  <si>
    <t>Здійснення заходів із землеустрою</t>
  </si>
  <si>
    <t>0117350</t>
  </si>
  <si>
    <t>0443</t>
  </si>
  <si>
    <t>7350</t>
  </si>
  <si>
    <t>Розроблення схем планування та забудови територій (містобудівної документації)</t>
  </si>
  <si>
    <t>0117362</t>
  </si>
  <si>
    <t>0490</t>
  </si>
  <si>
    <t>7362</t>
  </si>
  <si>
    <t>Виконання інвестиційних проектів в рамках формування інфраструктури об`єднаних територіальних громад</t>
  </si>
  <si>
    <t>0117363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</si>
  <si>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</si>
  <si>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</si>
  <si>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0117412</t>
  </si>
  <si>
    <t>0451</t>
  </si>
  <si>
    <t>7412</t>
  </si>
  <si>
    <t>Регулювання цін на послуги місцевого автотранспорту</t>
  </si>
  <si>
    <t>0117442</t>
  </si>
  <si>
    <t>0456</t>
  </si>
  <si>
    <t>7442</t>
  </si>
  <si>
    <t>Утримання та розвиток інших об`єктів транспортної інфраструктури</t>
  </si>
  <si>
    <t>0117680</t>
  </si>
  <si>
    <t>7680</t>
  </si>
  <si>
    <t>Членські внески до асоціацій органів місцевого самоврядування</t>
  </si>
  <si>
    <t>0117700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</si>
  <si>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</si>
  <si>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</si>
  <si>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</si>
  <si>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</si>
  <si>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</si>
  <si>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</si>
  <si>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</si>
  <si>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</si>
  <si>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пожежної охорони</t>
  </si>
  <si>
    <t>0118312</t>
  </si>
  <si>
    <t>0512</t>
  </si>
  <si>
    <t>8312</t>
  </si>
  <si>
    <t>Утилізація відходів</t>
  </si>
  <si>
    <t>0600000</t>
  </si>
  <si>
    <t>Відділ освіти</t>
  </si>
  <si>
    <t>0610000</t>
  </si>
  <si>
    <t>0610160</t>
  </si>
  <si>
    <t>0611010</t>
  </si>
  <si>
    <t>0910</t>
  </si>
  <si>
    <t>1010</t>
  </si>
  <si>
    <t>Надання дошкільної освіти</t>
  </si>
  <si>
    <t>0611020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</si>
  <si>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</si>
  <si>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</si>
  <si>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</si>
  <si>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</si>
  <si>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Надання позашкільної освіти позашкільними закладами освіти, заходи із позашкільної роботи з дітьми</t>
  </si>
  <si>
    <t>0611100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</si>
  <si>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</si>
  <si>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</si>
  <si>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0611150</t>
  </si>
  <si>
    <t>0990</t>
  </si>
  <si>
    <t>1150</t>
  </si>
  <si>
    <t>Методичне забезпечення діяльності навчальних закладів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</si>
  <si>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</si>
  <si>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</si>
  <si>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</si>
  <si>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</si>
  <si>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</si>
  <si>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</si>
  <si>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0611170</t>
  </si>
  <si>
    <t>1170</t>
  </si>
  <si>
    <t>Забезпечення діяльності інклюзивно-ресурсних центрів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</si>
  <si>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</si>
  <si>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</si>
  <si>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</si>
  <si>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0615045</t>
  </si>
  <si>
    <t>5045</t>
  </si>
  <si>
    <t>Будівництво мультифункціональних майданчиків для занять ігровими видами спорту</t>
  </si>
  <si>
    <t>0617361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</si>
  <si>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</si>
  <si>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</si>
  <si>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0617362</t>
  </si>
  <si>
    <t>0617363</t>
  </si>
  <si>
    <t>1000000</t>
  </si>
  <si>
    <t>Відділ культури</t>
  </si>
  <si>
    <t>1010000</t>
  </si>
  <si>
    <t>1010160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</si>
  <si>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</si>
  <si>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</si>
  <si>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</si>
  <si>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</si>
  <si>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</si>
  <si>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</si>
  <si>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</si>
  <si>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</si>
  <si>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</si>
  <si>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</si>
  <si>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</si>
  <si>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</si>
  <si>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</si>
  <si>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</si>
  <si>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</si>
  <si>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</si>
  <si>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</si>
  <si>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</si>
  <si>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1017363</t>
  </si>
  <si>
    <t>3700000</t>
  </si>
  <si>
    <t>Фінансове управління</t>
  </si>
  <si>
    <t>3710000</t>
  </si>
  <si>
    <t>Орган з питань фінансів</t>
  </si>
  <si>
    <t>3710160</t>
  </si>
  <si>
    <t>3718700</t>
  </si>
  <si>
    <t>8700</t>
  </si>
  <si>
    <t>Резервний фонд</t>
  </si>
  <si>
    <t>3719410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</si>
  <si>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</si>
  <si>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</si>
  <si>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3719770</t>
  </si>
  <si>
    <t>9770</t>
  </si>
  <si>
    <t>Інші субвенції з місцевого бюджету</t>
  </si>
  <si>
    <t>X</t>
  </si>
  <si>
    <t>УСЬОГО</t>
  </si>
  <si>
    <t>25517000000</t>
  </si>
  <si>
    <t>(код бюджету)</t>
  </si>
  <si>
    <t>до проекту Рішення тридцять сьомої сесії сьомого скликання Менської міської ради від 24.10.2019 року</t>
  </si>
  <si>
    <t xml:space="preserve"> Про внесення змін до рішення Про бюджет Менської міської об'єднаної територіальної громади на 2019 рік" від 17 грудня 2018 року"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</si>
</sst>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3"/>
  <sheetViews>
    <sheetView tabSelected="1" workbookViewId="0">
      <selection activeCell="I74" sqref="I74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K1" s="25" t="s">
        <v>0</v>
      </c>
      <c r="L1" s="25"/>
      <c r="M1" s="25"/>
      <c r="N1" s="25"/>
      <c r="O1" s="25"/>
      <c r="P1" s="25"/>
    </row>
    <row r="2" spans="1:16" ht="26.25" customHeight="1" x14ac:dyDescent="0.2">
      <c r="K2" s="25" t="s">
        <v>188</v>
      </c>
      <c r="L2" s="25"/>
      <c r="M2" s="25"/>
      <c r="N2" s="25"/>
      <c r="O2" s="25"/>
      <c r="P2" s="25"/>
    </row>
    <row r="3" spans="1:16" ht="30" customHeight="1" x14ac:dyDescent="0.2">
      <c r="K3" s="25" t="s">
        <v>189</v>
      </c>
      <c r="L3" s="25"/>
      <c r="M3" s="25"/>
      <c r="N3" s="25"/>
      <c r="O3" s="25"/>
      <c r="P3" s="25"/>
    </row>
    <row r="5" spans="1:16" x14ac:dyDescent="0.2">
      <c r="A5" s="26" t="s">
        <v>1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6" x14ac:dyDescent="0.2">
      <c r="A6" s="26" t="s">
        <v>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x14ac:dyDescent="0.2">
      <c r="A7" s="22" t="s">
        <v>186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21" t="s">
        <v>187</v>
      </c>
      <c r="P8" s="1" t="s">
        <v>3</v>
      </c>
    </row>
    <row r="9" spans="1:16" x14ac:dyDescent="0.2">
      <c r="A9" s="28" t="s">
        <v>4</v>
      </c>
      <c r="B9" s="28" t="s">
        <v>5</v>
      </c>
      <c r="C9" s="28" t="s">
        <v>6</v>
      </c>
      <c r="D9" s="23" t="s">
        <v>7</v>
      </c>
      <c r="E9" s="23" t="s">
        <v>8</v>
      </c>
      <c r="F9" s="23"/>
      <c r="G9" s="23"/>
      <c r="H9" s="23"/>
      <c r="I9" s="23"/>
      <c r="J9" s="23" t="s">
        <v>15</v>
      </c>
      <c r="K9" s="23"/>
      <c r="L9" s="23"/>
      <c r="M9" s="23"/>
      <c r="N9" s="23"/>
      <c r="O9" s="23"/>
      <c r="P9" s="24" t="s">
        <v>17</v>
      </c>
    </row>
    <row r="10" spans="1:16" x14ac:dyDescent="0.2">
      <c r="A10" s="23"/>
      <c r="B10" s="23"/>
      <c r="C10" s="23"/>
      <c r="D10" s="23"/>
      <c r="E10" s="24" t="s">
        <v>9</v>
      </c>
      <c r="F10" s="23" t="s">
        <v>10</v>
      </c>
      <c r="G10" s="23" t="s">
        <v>11</v>
      </c>
      <c r="H10" s="23"/>
      <c r="I10" s="23" t="s">
        <v>14</v>
      </c>
      <c r="J10" s="24" t="s">
        <v>9</v>
      </c>
      <c r="K10" s="23" t="s">
        <v>16</v>
      </c>
      <c r="L10" s="23" t="s">
        <v>10</v>
      </c>
      <c r="M10" s="23" t="s">
        <v>11</v>
      </c>
      <c r="N10" s="23"/>
      <c r="O10" s="23" t="s">
        <v>14</v>
      </c>
      <c r="P10" s="23"/>
    </row>
    <row r="11" spans="1:16" x14ac:dyDescent="0.2">
      <c r="A11" s="23"/>
      <c r="B11" s="23"/>
      <c r="C11" s="23"/>
      <c r="D11" s="23"/>
      <c r="E11" s="23"/>
      <c r="F11" s="23"/>
      <c r="G11" s="23" t="s">
        <v>12</v>
      </c>
      <c r="H11" s="23" t="s">
        <v>13</v>
      </c>
      <c r="I11" s="23"/>
      <c r="J11" s="23"/>
      <c r="K11" s="23"/>
      <c r="L11" s="23"/>
      <c r="M11" s="23" t="s">
        <v>12</v>
      </c>
      <c r="N11" s="23" t="s">
        <v>13</v>
      </c>
      <c r="O11" s="23"/>
      <c r="P11" s="23"/>
    </row>
    <row r="12" spans="1:16" ht="44.25" customHeight="1" x14ac:dyDescent="0.2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x14ac:dyDescent="0.2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x14ac:dyDescent="0.2">
      <c r="A14" s="6" t="s">
        <v>18</v>
      </c>
      <c r="B14" s="7"/>
      <c r="C14" s="8"/>
      <c r="D14" s="9" t="s">
        <v>19</v>
      </c>
      <c r="E14" s="10">
        <v>38012121.010000005</v>
      </c>
      <c r="F14" s="11">
        <f>E14</f>
        <v>38012121.010000005</v>
      </c>
      <c r="G14" s="11">
        <v>17760617</v>
      </c>
      <c r="H14" s="11">
        <v>1515263</v>
      </c>
      <c r="I14" s="29"/>
      <c r="J14" s="10">
        <v>14404548.649999999</v>
      </c>
      <c r="K14" s="11">
        <v>11300202.559999999</v>
      </c>
      <c r="L14" s="11">
        <v>2243427.9</v>
      </c>
      <c r="M14" s="11">
        <v>177045.89</v>
      </c>
      <c r="N14" s="11">
        <v>74508.959999999992</v>
      </c>
      <c r="O14" s="11">
        <v>12161120.75</v>
      </c>
      <c r="P14" s="10">
        <f t="shared" ref="P14:P45" si="0">E14+J14</f>
        <v>52416669.660000004</v>
      </c>
    </row>
    <row r="15" spans="1:16" ht="76.5" x14ac:dyDescent="0.2">
      <c r="A15" s="6" t="s">
        <v>20</v>
      </c>
      <c r="B15" s="7"/>
      <c r="C15" s="8"/>
      <c r="D15" s="9" t="s">
        <v>21</v>
      </c>
      <c r="E15" s="10">
        <v>38012121.010000005</v>
      </c>
      <c r="F15" s="11">
        <f>E15</f>
        <v>38012121.010000005</v>
      </c>
      <c r="G15" s="11">
        <v>17760617</v>
      </c>
      <c r="H15" s="11">
        <v>1515263</v>
      </c>
      <c r="I15" s="29"/>
      <c r="J15" s="10">
        <v>14404548.649999999</v>
      </c>
      <c r="K15" s="11">
        <v>11300202.559999999</v>
      </c>
      <c r="L15" s="11">
        <v>2243427.9</v>
      </c>
      <c r="M15" s="11">
        <v>177045.89</v>
      </c>
      <c r="N15" s="11">
        <v>74508.959999999992</v>
      </c>
      <c r="O15" s="11">
        <v>12161120.75</v>
      </c>
      <c r="P15" s="10">
        <f t="shared" si="0"/>
        <v>52416669.660000004</v>
      </c>
    </row>
    <row r="16" spans="1:16" ht="63.75" x14ac:dyDescent="0.2">
      <c r="A16" s="12" t="s">
        <v>22</v>
      </c>
      <c r="B16" s="12" t="s">
        <v>24</v>
      </c>
      <c r="C16" s="13" t="s">
        <v>23</v>
      </c>
      <c r="D16" s="14" t="s">
        <v>25</v>
      </c>
      <c r="E16" s="15">
        <v>14532550</v>
      </c>
      <c r="F16" s="16">
        <f>E16</f>
        <v>14532550</v>
      </c>
      <c r="G16" s="16">
        <v>10792000</v>
      </c>
      <c r="H16" s="16">
        <v>399000</v>
      </c>
      <c r="I16" s="29"/>
      <c r="J16" s="15">
        <v>98600</v>
      </c>
      <c r="K16" s="16">
        <v>57800</v>
      </c>
      <c r="L16" s="16">
        <v>1000</v>
      </c>
      <c r="M16" s="16">
        <v>0</v>
      </c>
      <c r="N16" s="16">
        <v>0</v>
      </c>
      <c r="O16" s="16">
        <v>97600</v>
      </c>
      <c r="P16" s="15">
        <f t="shared" si="0"/>
        <v>14631150</v>
      </c>
    </row>
    <row r="17" spans="1:16" ht="38.25" x14ac:dyDescent="0.2">
      <c r="A17" s="12" t="s">
        <v>26</v>
      </c>
      <c r="B17" s="12" t="s">
        <v>27</v>
      </c>
      <c r="C17" s="13" t="s">
        <v>23</v>
      </c>
      <c r="D17" s="14" t="s">
        <v>28</v>
      </c>
      <c r="E17" s="15">
        <v>0</v>
      </c>
      <c r="F17" s="16">
        <f t="shared" ref="F17:F38" si="1">E17</f>
        <v>0</v>
      </c>
      <c r="G17" s="16">
        <v>0</v>
      </c>
      <c r="H17" s="16">
        <v>0</v>
      </c>
      <c r="I17" s="29"/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0</v>
      </c>
    </row>
    <row r="18" spans="1:16" x14ac:dyDescent="0.2">
      <c r="A18" s="12" t="s">
        <v>29</v>
      </c>
      <c r="B18" s="12" t="s">
        <v>31</v>
      </c>
      <c r="C18" s="13" t="s">
        <v>30</v>
      </c>
      <c r="D18" s="14" t="s">
        <v>32</v>
      </c>
      <c r="E18" s="15">
        <v>472667.45999999996</v>
      </c>
      <c r="F18" s="16">
        <f t="shared" si="1"/>
        <v>472667.45999999996</v>
      </c>
      <c r="G18" s="16">
        <v>0</v>
      </c>
      <c r="H18" s="16">
        <v>0</v>
      </c>
      <c r="I18" s="29"/>
      <c r="J18" s="15">
        <v>545873.46</v>
      </c>
      <c r="K18" s="16">
        <v>60725</v>
      </c>
      <c r="L18" s="16">
        <v>485148.46</v>
      </c>
      <c r="M18" s="16">
        <v>0</v>
      </c>
      <c r="N18" s="16">
        <v>0</v>
      </c>
      <c r="O18" s="16">
        <v>60725</v>
      </c>
      <c r="P18" s="15">
        <f t="shared" si="0"/>
        <v>1018540.9199999999</v>
      </c>
    </row>
    <row r="19" spans="1:16" ht="51" x14ac:dyDescent="0.2">
      <c r="A19" s="12" t="s">
        <v>33</v>
      </c>
      <c r="B19" s="12" t="s">
        <v>35</v>
      </c>
      <c r="C19" s="13" t="s">
        <v>34</v>
      </c>
      <c r="D19" s="14" t="s">
        <v>36</v>
      </c>
      <c r="E19" s="15">
        <v>6544798</v>
      </c>
      <c r="F19" s="16">
        <f t="shared" si="1"/>
        <v>6544798</v>
      </c>
      <c r="G19" s="16">
        <v>4669000</v>
      </c>
      <c r="H19" s="16">
        <v>354360</v>
      </c>
      <c r="I19" s="29"/>
      <c r="J19" s="15">
        <v>1077300</v>
      </c>
      <c r="K19" s="16">
        <v>21000</v>
      </c>
      <c r="L19" s="16">
        <v>1056300</v>
      </c>
      <c r="M19" s="16">
        <v>139100</v>
      </c>
      <c r="N19" s="16">
        <v>0</v>
      </c>
      <c r="O19" s="16">
        <v>21000</v>
      </c>
      <c r="P19" s="15">
        <f t="shared" si="0"/>
        <v>7622098</v>
      </c>
    </row>
    <row r="20" spans="1:16" ht="25.5" x14ac:dyDescent="0.2">
      <c r="A20" s="12" t="s">
        <v>37</v>
      </c>
      <c r="B20" s="12" t="s">
        <v>39</v>
      </c>
      <c r="C20" s="13" t="s">
        <v>38</v>
      </c>
      <c r="D20" s="14" t="s">
        <v>40</v>
      </c>
      <c r="E20" s="15">
        <v>1212811</v>
      </c>
      <c r="F20" s="16">
        <f t="shared" si="1"/>
        <v>1212811</v>
      </c>
      <c r="G20" s="16">
        <v>841671</v>
      </c>
      <c r="H20" s="16">
        <v>47134</v>
      </c>
      <c r="I20" s="29"/>
      <c r="J20" s="15">
        <v>75000</v>
      </c>
      <c r="K20" s="16">
        <v>45000</v>
      </c>
      <c r="L20" s="16">
        <v>30000</v>
      </c>
      <c r="M20" s="16">
        <v>0</v>
      </c>
      <c r="N20" s="16">
        <v>0</v>
      </c>
      <c r="O20" s="16">
        <v>45000</v>
      </c>
      <c r="P20" s="15">
        <f t="shared" si="0"/>
        <v>1287811</v>
      </c>
    </row>
    <row r="21" spans="1:16" ht="25.5" x14ac:dyDescent="0.2">
      <c r="A21" s="12" t="s">
        <v>41</v>
      </c>
      <c r="B21" s="12" t="s">
        <v>43</v>
      </c>
      <c r="C21" s="13" t="s">
        <v>42</v>
      </c>
      <c r="D21" s="14" t="s">
        <v>44</v>
      </c>
      <c r="E21" s="15">
        <v>898900</v>
      </c>
      <c r="F21" s="16">
        <f t="shared" si="1"/>
        <v>898900</v>
      </c>
      <c r="G21" s="16">
        <v>0</v>
      </c>
      <c r="H21" s="16">
        <v>0</v>
      </c>
      <c r="I21" s="29"/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898900</v>
      </c>
    </row>
    <row r="22" spans="1:16" ht="25.5" x14ac:dyDescent="0.2">
      <c r="A22" s="12" t="s">
        <v>45</v>
      </c>
      <c r="B22" s="12" t="s">
        <v>47</v>
      </c>
      <c r="C22" s="13" t="s">
        <v>46</v>
      </c>
      <c r="D22" s="14" t="s">
        <v>48</v>
      </c>
      <c r="E22" s="15">
        <v>137000</v>
      </c>
      <c r="F22" s="16">
        <f t="shared" si="1"/>
        <v>137000</v>
      </c>
      <c r="G22" s="16">
        <v>0</v>
      </c>
      <c r="H22" s="16">
        <v>0</v>
      </c>
      <c r="I22" s="29"/>
      <c r="J22" s="15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5">
        <f t="shared" si="0"/>
        <v>137000</v>
      </c>
    </row>
    <row r="23" spans="1:16" ht="25.5" x14ac:dyDescent="0.2">
      <c r="A23" s="12" t="s">
        <v>49</v>
      </c>
      <c r="B23" s="12" t="s">
        <v>50</v>
      </c>
      <c r="C23" s="13" t="s">
        <v>46</v>
      </c>
      <c r="D23" s="14" t="s">
        <v>51</v>
      </c>
      <c r="E23" s="15">
        <v>17000</v>
      </c>
      <c r="F23" s="16">
        <f t="shared" si="1"/>
        <v>17000</v>
      </c>
      <c r="G23" s="16">
        <v>0</v>
      </c>
      <c r="H23" s="16">
        <v>0</v>
      </c>
      <c r="I23" s="29"/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0"/>
        <v>17000</v>
      </c>
    </row>
    <row r="24" spans="1:16" ht="51" x14ac:dyDescent="0.2">
      <c r="A24" s="12" t="s">
        <v>52</v>
      </c>
      <c r="B24" s="12" t="s">
        <v>54</v>
      </c>
      <c r="C24" s="13" t="s">
        <v>53</v>
      </c>
      <c r="D24" s="14" t="s">
        <v>55</v>
      </c>
      <c r="E24" s="15">
        <v>5343200</v>
      </c>
      <c r="F24" s="16">
        <f t="shared" si="1"/>
        <v>5343200</v>
      </c>
      <c r="G24" s="16">
        <v>0</v>
      </c>
      <c r="H24" s="16">
        <v>0</v>
      </c>
      <c r="I24" s="29"/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5343200</v>
      </c>
    </row>
    <row r="25" spans="1:16" x14ac:dyDescent="0.2">
      <c r="A25" s="12" t="s">
        <v>56</v>
      </c>
      <c r="B25" s="12" t="s">
        <v>57</v>
      </c>
      <c r="C25" s="13" t="s">
        <v>53</v>
      </c>
      <c r="D25" s="14" t="s">
        <v>58</v>
      </c>
      <c r="E25" s="15">
        <v>2189805.54</v>
      </c>
      <c r="F25" s="16">
        <f t="shared" si="1"/>
        <v>2189805.54</v>
      </c>
      <c r="G25" s="16">
        <v>37946</v>
      </c>
      <c r="H25" s="16">
        <v>660997</v>
      </c>
      <c r="I25" s="29"/>
      <c r="J25" s="15">
        <v>1795638.9</v>
      </c>
      <c r="K25" s="16">
        <v>753722.27</v>
      </c>
      <c r="L25" s="16">
        <v>220798.44000000003</v>
      </c>
      <c r="M25" s="16">
        <v>37945.89</v>
      </c>
      <c r="N25" s="16">
        <v>60528.959999999999</v>
      </c>
      <c r="O25" s="16">
        <v>1574840.46</v>
      </c>
      <c r="P25" s="15">
        <f t="shared" si="0"/>
        <v>3985444.44</v>
      </c>
    </row>
    <row r="26" spans="1:16" ht="76.5" x14ac:dyDescent="0.2">
      <c r="A26" s="12" t="s">
        <v>59</v>
      </c>
      <c r="B26" s="12" t="s">
        <v>61</v>
      </c>
      <c r="C26" s="13" t="s">
        <v>60</v>
      </c>
      <c r="D26" s="14" t="s">
        <v>62</v>
      </c>
      <c r="E26" s="15">
        <v>1230000</v>
      </c>
      <c r="F26" s="16">
        <f t="shared" si="1"/>
        <v>1230000</v>
      </c>
      <c r="G26" s="16">
        <v>0</v>
      </c>
      <c r="H26" s="16">
        <v>0</v>
      </c>
      <c r="I26" s="29"/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1230000</v>
      </c>
    </row>
    <row r="27" spans="1:16" ht="25.5" x14ac:dyDescent="0.2">
      <c r="A27" s="12" t="s">
        <v>63</v>
      </c>
      <c r="B27" s="12" t="s">
        <v>65</v>
      </c>
      <c r="C27" s="13" t="s">
        <v>64</v>
      </c>
      <c r="D27" s="14" t="s">
        <v>66</v>
      </c>
      <c r="E27" s="15">
        <v>18260</v>
      </c>
      <c r="F27" s="16">
        <f t="shared" si="1"/>
        <v>18260</v>
      </c>
      <c r="G27" s="16">
        <v>0</v>
      </c>
      <c r="H27" s="16">
        <v>0</v>
      </c>
      <c r="I27" s="29"/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18260</v>
      </c>
    </row>
    <row r="28" spans="1:16" x14ac:dyDescent="0.2">
      <c r="A28" s="12" t="s">
        <v>67</v>
      </c>
      <c r="B28" s="12" t="s">
        <v>68</v>
      </c>
      <c r="C28" s="13" t="s">
        <v>64</v>
      </c>
      <c r="D28" s="14" t="s">
        <v>69</v>
      </c>
      <c r="E28" s="15">
        <v>705763</v>
      </c>
      <c r="F28" s="16">
        <f t="shared" si="1"/>
        <v>705763</v>
      </c>
      <c r="G28" s="16">
        <v>0</v>
      </c>
      <c r="H28" s="16">
        <v>0</v>
      </c>
      <c r="I28" s="29"/>
      <c r="J28" s="15">
        <v>363200</v>
      </c>
      <c r="K28" s="16">
        <v>363200</v>
      </c>
      <c r="L28" s="16">
        <v>0</v>
      </c>
      <c r="M28" s="16">
        <v>0</v>
      </c>
      <c r="N28" s="16">
        <v>0</v>
      </c>
      <c r="O28" s="16">
        <v>363200</v>
      </c>
      <c r="P28" s="15">
        <f t="shared" si="0"/>
        <v>1068963</v>
      </c>
    </row>
    <row r="29" spans="1:16" ht="25.5" x14ac:dyDescent="0.2">
      <c r="A29" s="12" t="s">
        <v>70</v>
      </c>
      <c r="B29" s="12" t="s">
        <v>72</v>
      </c>
      <c r="C29" s="13" t="s">
        <v>71</v>
      </c>
      <c r="D29" s="14" t="s">
        <v>73</v>
      </c>
      <c r="E29" s="15">
        <v>0</v>
      </c>
      <c r="F29" s="16">
        <f t="shared" si="1"/>
        <v>0</v>
      </c>
      <c r="G29" s="16">
        <v>0</v>
      </c>
      <c r="H29" s="16">
        <v>0</v>
      </c>
      <c r="I29" s="29"/>
      <c r="J29" s="15">
        <v>560000</v>
      </c>
      <c r="K29" s="16">
        <v>560000</v>
      </c>
      <c r="L29" s="16">
        <v>0</v>
      </c>
      <c r="M29" s="16">
        <v>0</v>
      </c>
      <c r="N29" s="16">
        <v>0</v>
      </c>
      <c r="O29" s="16">
        <v>560000</v>
      </c>
      <c r="P29" s="15">
        <f t="shared" si="0"/>
        <v>560000</v>
      </c>
    </row>
    <row r="30" spans="1:16" ht="38.25" x14ac:dyDescent="0.2">
      <c r="A30" s="12" t="s">
        <v>74</v>
      </c>
      <c r="B30" s="12" t="s">
        <v>76</v>
      </c>
      <c r="C30" s="13" t="s">
        <v>75</v>
      </c>
      <c r="D30" s="14" t="s">
        <v>77</v>
      </c>
      <c r="E30" s="15">
        <v>0</v>
      </c>
      <c r="F30" s="16">
        <f t="shared" si="1"/>
        <v>0</v>
      </c>
      <c r="G30" s="16">
        <v>0</v>
      </c>
      <c r="H30" s="16">
        <v>0</v>
      </c>
      <c r="I30" s="29"/>
      <c r="J30" s="15">
        <v>7007440</v>
      </c>
      <c r="K30" s="16">
        <v>7007440</v>
      </c>
      <c r="L30" s="16">
        <v>0</v>
      </c>
      <c r="M30" s="16">
        <v>0</v>
      </c>
      <c r="N30" s="16">
        <v>0</v>
      </c>
      <c r="O30" s="16">
        <v>7007440</v>
      </c>
      <c r="P30" s="15">
        <f t="shared" si="0"/>
        <v>7007440</v>
      </c>
    </row>
    <row r="31" spans="1:16" ht="38.25" x14ac:dyDescent="0.2">
      <c r="A31" s="12" t="s">
        <v>78</v>
      </c>
      <c r="B31" s="12" t="s">
        <v>79</v>
      </c>
      <c r="C31" s="13" t="s">
        <v>75</v>
      </c>
      <c r="D31" s="14" t="s">
        <v>80</v>
      </c>
      <c r="E31" s="15">
        <v>0</v>
      </c>
      <c r="F31" s="16">
        <f t="shared" si="1"/>
        <v>0</v>
      </c>
      <c r="G31" s="16">
        <v>0</v>
      </c>
      <c r="H31" s="16">
        <v>0</v>
      </c>
      <c r="I31" s="29"/>
      <c r="J31" s="15">
        <v>2332168.29</v>
      </c>
      <c r="K31" s="16">
        <v>2332168.29</v>
      </c>
      <c r="L31" s="16">
        <v>0</v>
      </c>
      <c r="M31" s="16">
        <v>0</v>
      </c>
      <c r="N31" s="16">
        <v>0</v>
      </c>
      <c r="O31" s="16">
        <v>2332168.29</v>
      </c>
      <c r="P31" s="15">
        <f t="shared" si="0"/>
        <v>2332168.29</v>
      </c>
    </row>
    <row r="32" spans="1:16" ht="25.5" x14ac:dyDescent="0.2">
      <c r="A32" s="12" t="s">
        <v>81</v>
      </c>
      <c r="B32" s="12" t="s">
        <v>83</v>
      </c>
      <c r="C32" s="13" t="s">
        <v>82</v>
      </c>
      <c r="D32" s="14" t="s">
        <v>84</v>
      </c>
      <c r="E32" s="15">
        <v>219984.01</v>
      </c>
      <c r="F32" s="16">
        <f t="shared" si="1"/>
        <v>219984.01</v>
      </c>
      <c r="G32" s="16">
        <v>0</v>
      </c>
      <c r="H32" s="16">
        <v>0</v>
      </c>
      <c r="I32" s="29"/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 t="shared" si="0"/>
        <v>219984.01</v>
      </c>
    </row>
    <row r="33" spans="1:16" ht="25.5" x14ac:dyDescent="0.2">
      <c r="A33" s="12" t="s">
        <v>85</v>
      </c>
      <c r="B33" s="12" t="s">
        <v>87</v>
      </c>
      <c r="C33" s="13" t="s">
        <v>86</v>
      </c>
      <c r="D33" s="14" t="s">
        <v>88</v>
      </c>
      <c r="E33" s="15">
        <v>2133882</v>
      </c>
      <c r="F33" s="16">
        <f t="shared" si="1"/>
        <v>2133882</v>
      </c>
      <c r="G33" s="16">
        <v>0</v>
      </c>
      <c r="H33" s="16">
        <v>0</v>
      </c>
      <c r="I33" s="29"/>
      <c r="J33" s="15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5">
        <f t="shared" si="0"/>
        <v>2133882</v>
      </c>
    </row>
    <row r="34" spans="1:16" ht="25.5" x14ac:dyDescent="0.2">
      <c r="A34" s="12" t="s">
        <v>89</v>
      </c>
      <c r="B34" s="12" t="s">
        <v>90</v>
      </c>
      <c r="C34" s="13" t="s">
        <v>75</v>
      </c>
      <c r="D34" s="14" t="s">
        <v>91</v>
      </c>
      <c r="E34" s="15">
        <v>50000</v>
      </c>
      <c r="F34" s="16">
        <f t="shared" si="1"/>
        <v>50000</v>
      </c>
      <c r="G34" s="16">
        <v>0</v>
      </c>
      <c r="H34" s="16">
        <v>0</v>
      </c>
      <c r="I34" s="29"/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5">
        <f t="shared" si="0"/>
        <v>50000</v>
      </c>
    </row>
    <row r="35" spans="1:16" ht="51" x14ac:dyDescent="0.2">
      <c r="A35" s="12" t="s">
        <v>92</v>
      </c>
      <c r="B35" s="12" t="s">
        <v>93</v>
      </c>
      <c r="C35" s="13" t="s">
        <v>30</v>
      </c>
      <c r="D35" s="14" t="s">
        <v>94</v>
      </c>
      <c r="E35" s="15">
        <v>0</v>
      </c>
      <c r="F35" s="16">
        <f t="shared" si="1"/>
        <v>0</v>
      </c>
      <c r="G35" s="16">
        <v>0</v>
      </c>
      <c r="H35" s="16">
        <v>0</v>
      </c>
      <c r="I35" s="29"/>
      <c r="J35" s="15">
        <v>316948</v>
      </c>
      <c r="K35" s="16">
        <v>99147</v>
      </c>
      <c r="L35" s="16">
        <v>217801</v>
      </c>
      <c r="M35" s="16">
        <v>0</v>
      </c>
      <c r="N35" s="16">
        <v>0</v>
      </c>
      <c r="O35" s="16">
        <v>99147</v>
      </c>
      <c r="P35" s="15">
        <f t="shared" si="0"/>
        <v>316948</v>
      </c>
    </row>
    <row r="36" spans="1:16" ht="38.25" x14ac:dyDescent="0.2">
      <c r="A36" s="12" t="s">
        <v>95</v>
      </c>
      <c r="B36" s="12" t="s">
        <v>97</v>
      </c>
      <c r="C36" s="13" t="s">
        <v>96</v>
      </c>
      <c r="D36" s="14" t="s">
        <v>98</v>
      </c>
      <c r="E36" s="15">
        <v>142000</v>
      </c>
      <c r="F36" s="16">
        <f t="shared" si="1"/>
        <v>142000</v>
      </c>
      <c r="G36" s="16">
        <v>0</v>
      </c>
      <c r="H36" s="16">
        <v>0</v>
      </c>
      <c r="I36" s="29"/>
      <c r="J36" s="15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5">
        <f t="shared" si="0"/>
        <v>142000</v>
      </c>
    </row>
    <row r="37" spans="1:16" ht="25.5" x14ac:dyDescent="0.2">
      <c r="A37" s="12" t="s">
        <v>99</v>
      </c>
      <c r="B37" s="12" t="s">
        <v>100</v>
      </c>
      <c r="C37" s="13" t="s">
        <v>96</v>
      </c>
      <c r="D37" s="14" t="s">
        <v>101</v>
      </c>
      <c r="E37" s="15">
        <v>2163500</v>
      </c>
      <c r="F37" s="16">
        <f t="shared" si="1"/>
        <v>2163500</v>
      </c>
      <c r="G37" s="16">
        <v>1420000</v>
      </c>
      <c r="H37" s="16">
        <v>53772</v>
      </c>
      <c r="I37" s="29"/>
      <c r="J37" s="15">
        <v>23980</v>
      </c>
      <c r="K37" s="16">
        <v>0</v>
      </c>
      <c r="L37" s="16">
        <v>23980</v>
      </c>
      <c r="M37" s="16">
        <v>0</v>
      </c>
      <c r="N37" s="16">
        <v>13980</v>
      </c>
      <c r="O37" s="16">
        <v>0</v>
      </c>
      <c r="P37" s="15">
        <f t="shared" si="0"/>
        <v>2187480</v>
      </c>
    </row>
    <row r="38" spans="1:16" x14ac:dyDescent="0.2">
      <c r="A38" s="12" t="s">
        <v>102</v>
      </c>
      <c r="B38" s="12" t="s">
        <v>104</v>
      </c>
      <c r="C38" s="13" t="s">
        <v>103</v>
      </c>
      <c r="D38" s="14" t="s">
        <v>105</v>
      </c>
      <c r="E38" s="15">
        <v>0</v>
      </c>
      <c r="F38" s="16">
        <f t="shared" si="1"/>
        <v>0</v>
      </c>
      <c r="G38" s="16">
        <v>0</v>
      </c>
      <c r="H38" s="16">
        <v>0</v>
      </c>
      <c r="I38" s="29"/>
      <c r="J38" s="15">
        <v>208400</v>
      </c>
      <c r="K38" s="16">
        <v>0</v>
      </c>
      <c r="L38" s="16">
        <v>208400</v>
      </c>
      <c r="M38" s="16">
        <v>0</v>
      </c>
      <c r="N38" s="16">
        <v>0</v>
      </c>
      <c r="O38" s="16">
        <v>0</v>
      </c>
      <c r="P38" s="15">
        <f t="shared" si="0"/>
        <v>208400</v>
      </c>
    </row>
    <row r="39" spans="1:16" x14ac:dyDescent="0.2">
      <c r="A39" s="6" t="s">
        <v>106</v>
      </c>
      <c r="B39" s="7"/>
      <c r="C39" s="8"/>
      <c r="D39" s="9" t="s">
        <v>107</v>
      </c>
      <c r="E39" s="10">
        <v>96904543.909999996</v>
      </c>
      <c r="F39" s="11">
        <f>E39</f>
        <v>96904543.909999996</v>
      </c>
      <c r="G39" s="11">
        <v>64998242</v>
      </c>
      <c r="H39" s="11">
        <v>7488822.7799999993</v>
      </c>
      <c r="I39" s="29"/>
      <c r="J39" s="10">
        <v>10911152.5</v>
      </c>
      <c r="K39" s="11">
        <v>9421256.370000001</v>
      </c>
      <c r="L39" s="11">
        <v>1415096.13</v>
      </c>
      <c r="M39" s="11">
        <v>10000</v>
      </c>
      <c r="N39" s="11">
        <v>36352</v>
      </c>
      <c r="O39" s="11">
        <v>9496056.370000001</v>
      </c>
      <c r="P39" s="10">
        <f t="shared" si="0"/>
        <v>107815696.41</v>
      </c>
    </row>
    <row r="40" spans="1:16" x14ac:dyDescent="0.2">
      <c r="A40" s="6" t="s">
        <v>108</v>
      </c>
      <c r="B40" s="7"/>
      <c r="C40" s="8"/>
      <c r="D40" s="9" t="s">
        <v>107</v>
      </c>
      <c r="E40" s="10">
        <v>96904543.909999996</v>
      </c>
      <c r="F40" s="11">
        <f>E40</f>
        <v>96904543.909999996</v>
      </c>
      <c r="G40" s="11">
        <v>64998242</v>
      </c>
      <c r="H40" s="11">
        <v>7488822.7799999993</v>
      </c>
      <c r="I40" s="29"/>
      <c r="J40" s="10">
        <v>10911152.5</v>
      </c>
      <c r="K40" s="11">
        <v>9421256.370000001</v>
      </c>
      <c r="L40" s="11">
        <v>1415096.13</v>
      </c>
      <c r="M40" s="11">
        <v>10000</v>
      </c>
      <c r="N40" s="11">
        <v>36352</v>
      </c>
      <c r="O40" s="11">
        <v>9496056.370000001</v>
      </c>
      <c r="P40" s="10">
        <f t="shared" si="0"/>
        <v>107815696.41</v>
      </c>
    </row>
    <row r="41" spans="1:16" ht="38.25" x14ac:dyDescent="0.2">
      <c r="A41" s="12" t="s">
        <v>109</v>
      </c>
      <c r="B41" s="12" t="s">
        <v>27</v>
      </c>
      <c r="C41" s="13" t="s">
        <v>23</v>
      </c>
      <c r="D41" s="14" t="s">
        <v>28</v>
      </c>
      <c r="E41" s="15">
        <v>768400</v>
      </c>
      <c r="F41" s="16">
        <f>E41</f>
        <v>768400</v>
      </c>
      <c r="G41" s="16">
        <v>609000</v>
      </c>
      <c r="H41" s="16">
        <v>0</v>
      </c>
      <c r="I41" s="29"/>
      <c r="J41" s="15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5">
        <f t="shared" si="0"/>
        <v>768400</v>
      </c>
    </row>
    <row r="42" spans="1:16" x14ac:dyDescent="0.2">
      <c r="A42" s="12" t="s">
        <v>110</v>
      </c>
      <c r="B42" s="12" t="s">
        <v>112</v>
      </c>
      <c r="C42" s="13" t="s">
        <v>111</v>
      </c>
      <c r="D42" s="14" t="s">
        <v>113</v>
      </c>
      <c r="E42" s="15">
        <v>18033573.640000001</v>
      </c>
      <c r="F42" s="16">
        <f t="shared" ref="F42:F54" si="2">E42</f>
        <v>18033573.640000001</v>
      </c>
      <c r="G42" s="16">
        <v>10969000</v>
      </c>
      <c r="H42" s="16">
        <v>2023672</v>
      </c>
      <c r="I42" s="29"/>
      <c r="J42" s="15">
        <v>821729.3600000001</v>
      </c>
      <c r="K42" s="16">
        <v>29097</v>
      </c>
      <c r="L42" s="16">
        <v>743632.3600000001</v>
      </c>
      <c r="M42" s="16">
        <v>0</v>
      </c>
      <c r="N42" s="16">
        <v>36152</v>
      </c>
      <c r="O42" s="16">
        <v>78097</v>
      </c>
      <c r="P42" s="15">
        <f t="shared" si="0"/>
        <v>18855303</v>
      </c>
    </row>
    <row r="43" spans="1:16" ht="63.75" x14ac:dyDescent="0.2">
      <c r="A43" s="12" t="s">
        <v>114</v>
      </c>
      <c r="B43" s="12" t="s">
        <v>34</v>
      </c>
      <c r="C43" s="13" t="s">
        <v>115</v>
      </c>
      <c r="D43" s="14" t="s">
        <v>116</v>
      </c>
      <c r="E43" s="15">
        <v>66889090.780000001</v>
      </c>
      <c r="F43" s="16">
        <f t="shared" si="2"/>
        <v>66889090.780000001</v>
      </c>
      <c r="G43" s="16">
        <v>44973858</v>
      </c>
      <c r="H43" s="16">
        <v>5210015.7799999993</v>
      </c>
      <c r="I43" s="29"/>
      <c r="J43" s="15">
        <v>5127175.4399999995</v>
      </c>
      <c r="K43" s="16">
        <v>4500061</v>
      </c>
      <c r="L43" s="16">
        <v>608014.43999999994</v>
      </c>
      <c r="M43" s="16">
        <v>0</v>
      </c>
      <c r="N43" s="16">
        <v>0</v>
      </c>
      <c r="O43" s="16">
        <v>4519161</v>
      </c>
      <c r="P43" s="15">
        <f t="shared" si="0"/>
        <v>72016266.219999999</v>
      </c>
    </row>
    <row r="44" spans="1:16" ht="38.25" x14ac:dyDescent="0.2">
      <c r="A44" s="12" t="s">
        <v>117</v>
      </c>
      <c r="B44" s="12" t="s">
        <v>42</v>
      </c>
      <c r="C44" s="13" t="s">
        <v>118</v>
      </c>
      <c r="D44" s="14" t="s">
        <v>119</v>
      </c>
      <c r="E44" s="15">
        <v>3210635</v>
      </c>
      <c r="F44" s="16">
        <f t="shared" si="2"/>
        <v>3210635</v>
      </c>
      <c r="G44" s="16">
        <v>2389000</v>
      </c>
      <c r="H44" s="16">
        <v>137600</v>
      </c>
      <c r="I44" s="29"/>
      <c r="J44" s="15">
        <v>200</v>
      </c>
      <c r="K44" s="16">
        <v>0</v>
      </c>
      <c r="L44" s="16">
        <v>200</v>
      </c>
      <c r="M44" s="16">
        <v>0</v>
      </c>
      <c r="N44" s="16">
        <v>200</v>
      </c>
      <c r="O44" s="16">
        <v>0</v>
      </c>
      <c r="P44" s="15">
        <f t="shared" si="0"/>
        <v>3210835</v>
      </c>
    </row>
    <row r="45" spans="1:16" ht="51" x14ac:dyDescent="0.2">
      <c r="A45" s="12" t="s">
        <v>120</v>
      </c>
      <c r="B45" s="12" t="s">
        <v>121</v>
      </c>
      <c r="C45" s="13" t="s">
        <v>118</v>
      </c>
      <c r="D45" s="14" t="s">
        <v>122</v>
      </c>
      <c r="E45" s="15">
        <v>3447585</v>
      </c>
      <c r="F45" s="16">
        <f t="shared" si="2"/>
        <v>3447585</v>
      </c>
      <c r="G45" s="16">
        <v>2696000</v>
      </c>
      <c r="H45" s="16">
        <v>72735</v>
      </c>
      <c r="I45" s="29"/>
      <c r="J45" s="15">
        <v>64102.93</v>
      </c>
      <c r="K45" s="16">
        <v>0</v>
      </c>
      <c r="L45" s="16">
        <v>57402.93</v>
      </c>
      <c r="M45" s="16">
        <v>10000</v>
      </c>
      <c r="N45" s="16">
        <v>0</v>
      </c>
      <c r="O45" s="16">
        <v>6700</v>
      </c>
      <c r="P45" s="15">
        <f t="shared" si="0"/>
        <v>3511687.93</v>
      </c>
    </row>
    <row r="46" spans="1:16" ht="25.5" x14ac:dyDescent="0.2">
      <c r="A46" s="12" t="s">
        <v>123</v>
      </c>
      <c r="B46" s="12" t="s">
        <v>125</v>
      </c>
      <c r="C46" s="13" t="s">
        <v>124</v>
      </c>
      <c r="D46" s="14" t="s">
        <v>126</v>
      </c>
      <c r="E46" s="15">
        <v>595480</v>
      </c>
      <c r="F46" s="16">
        <f t="shared" si="2"/>
        <v>595480</v>
      </c>
      <c r="G46" s="16">
        <v>468500</v>
      </c>
      <c r="H46" s="16">
        <v>0</v>
      </c>
      <c r="I46" s="29"/>
      <c r="J46" s="15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5">
        <f t="shared" ref="P46:P70" si="3">E46+J46</f>
        <v>595480</v>
      </c>
    </row>
    <row r="47" spans="1:16" ht="25.5" x14ac:dyDescent="0.2">
      <c r="A47" s="12" t="s">
        <v>127</v>
      </c>
      <c r="B47" s="12" t="s">
        <v>128</v>
      </c>
      <c r="C47" s="13" t="s">
        <v>124</v>
      </c>
      <c r="D47" s="14" t="s">
        <v>129</v>
      </c>
      <c r="E47" s="15">
        <v>1771579</v>
      </c>
      <c r="F47" s="16">
        <f t="shared" si="2"/>
        <v>1771579</v>
      </c>
      <c r="G47" s="16">
        <v>1311010</v>
      </c>
      <c r="H47" s="16">
        <v>44800</v>
      </c>
      <c r="I47" s="29"/>
      <c r="J47" s="15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5">
        <f t="shared" si="3"/>
        <v>1771579</v>
      </c>
    </row>
    <row r="48" spans="1:16" x14ac:dyDescent="0.2">
      <c r="A48" s="12" t="s">
        <v>130</v>
      </c>
      <c r="B48" s="12" t="s">
        <v>131</v>
      </c>
      <c r="C48" s="13" t="s">
        <v>124</v>
      </c>
      <c r="D48" s="14" t="s">
        <v>132</v>
      </c>
      <c r="E48" s="15">
        <v>77007</v>
      </c>
      <c r="F48" s="16">
        <f t="shared" si="2"/>
        <v>77007</v>
      </c>
      <c r="G48" s="16">
        <v>0</v>
      </c>
      <c r="H48" s="16">
        <v>0</v>
      </c>
      <c r="I48" s="29"/>
      <c r="J48" s="15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5">
        <f t="shared" si="3"/>
        <v>77007</v>
      </c>
    </row>
    <row r="49" spans="1:16" ht="25.5" x14ac:dyDescent="0.2">
      <c r="A49" s="12" t="s">
        <v>133</v>
      </c>
      <c r="B49" s="12" t="s">
        <v>134</v>
      </c>
      <c r="C49" s="13" t="s">
        <v>124</v>
      </c>
      <c r="D49" s="14" t="s">
        <v>135</v>
      </c>
      <c r="E49" s="15">
        <v>735456</v>
      </c>
      <c r="F49" s="16">
        <f t="shared" si="2"/>
        <v>735456</v>
      </c>
      <c r="G49" s="16">
        <v>597990</v>
      </c>
      <c r="H49" s="16">
        <v>0</v>
      </c>
      <c r="I49" s="29"/>
      <c r="J49" s="15">
        <v>5846.4000000000015</v>
      </c>
      <c r="K49" s="16">
        <v>0</v>
      </c>
      <c r="L49" s="16">
        <v>5846.4</v>
      </c>
      <c r="M49" s="16">
        <v>0</v>
      </c>
      <c r="N49" s="16">
        <v>0</v>
      </c>
      <c r="O49" s="16">
        <v>0</v>
      </c>
      <c r="P49" s="15">
        <f t="shared" si="3"/>
        <v>741302.4</v>
      </c>
    </row>
    <row r="50" spans="1:16" ht="38.25" x14ac:dyDescent="0.2">
      <c r="A50" s="12" t="s">
        <v>136</v>
      </c>
      <c r="B50" s="12" t="s">
        <v>137</v>
      </c>
      <c r="C50" s="13" t="s">
        <v>46</v>
      </c>
      <c r="D50" s="14" t="s">
        <v>138</v>
      </c>
      <c r="E50" s="15">
        <v>1375737.49</v>
      </c>
      <c r="F50" s="16">
        <f t="shared" si="2"/>
        <v>1375737.49</v>
      </c>
      <c r="G50" s="16">
        <v>983884</v>
      </c>
      <c r="H50" s="16">
        <v>0</v>
      </c>
      <c r="I50" s="29"/>
      <c r="J50" s="15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5">
        <f t="shared" si="3"/>
        <v>1375737.49</v>
      </c>
    </row>
    <row r="51" spans="1:16" ht="38.25" x14ac:dyDescent="0.2">
      <c r="A51" s="12" t="s">
        <v>139</v>
      </c>
      <c r="B51" s="12" t="s">
        <v>140</v>
      </c>
      <c r="C51" s="13" t="s">
        <v>46</v>
      </c>
      <c r="D51" s="14" t="s">
        <v>141</v>
      </c>
      <c r="E51" s="15">
        <v>0</v>
      </c>
      <c r="F51" s="16">
        <f t="shared" si="2"/>
        <v>0</v>
      </c>
      <c r="G51" s="16">
        <v>0</v>
      </c>
      <c r="H51" s="16">
        <v>0</v>
      </c>
      <c r="I51" s="29"/>
      <c r="J51" s="15">
        <v>1533000</v>
      </c>
      <c r="K51" s="16">
        <v>1533000</v>
      </c>
      <c r="L51" s="16">
        <v>0</v>
      </c>
      <c r="M51" s="16">
        <v>0</v>
      </c>
      <c r="N51" s="16">
        <v>0</v>
      </c>
      <c r="O51" s="16">
        <v>1533000</v>
      </c>
      <c r="P51" s="15">
        <f t="shared" si="3"/>
        <v>1533000</v>
      </c>
    </row>
    <row r="52" spans="1:16" ht="38.25" x14ac:dyDescent="0.2">
      <c r="A52" s="12" t="s">
        <v>142</v>
      </c>
      <c r="B52" s="12" t="s">
        <v>143</v>
      </c>
      <c r="C52" s="13" t="s">
        <v>75</v>
      </c>
      <c r="D52" s="14" t="s">
        <v>144</v>
      </c>
      <c r="E52" s="15">
        <v>0</v>
      </c>
      <c r="F52" s="16">
        <f t="shared" si="2"/>
        <v>0</v>
      </c>
      <c r="G52" s="16">
        <v>0</v>
      </c>
      <c r="H52" s="16">
        <v>0</v>
      </c>
      <c r="I52" s="29"/>
      <c r="J52" s="15">
        <v>127100</v>
      </c>
      <c r="K52" s="16">
        <v>127100</v>
      </c>
      <c r="L52" s="16">
        <v>0</v>
      </c>
      <c r="M52" s="16">
        <v>0</v>
      </c>
      <c r="N52" s="16">
        <v>0</v>
      </c>
      <c r="O52" s="16">
        <v>127100</v>
      </c>
      <c r="P52" s="15">
        <f t="shared" si="3"/>
        <v>127100</v>
      </c>
    </row>
    <row r="53" spans="1:16" ht="38.25" x14ac:dyDescent="0.2">
      <c r="A53" s="12" t="s">
        <v>145</v>
      </c>
      <c r="B53" s="12" t="s">
        <v>76</v>
      </c>
      <c r="C53" s="13" t="s">
        <v>75</v>
      </c>
      <c r="D53" s="14" t="s">
        <v>77</v>
      </c>
      <c r="E53" s="15">
        <v>0</v>
      </c>
      <c r="F53" s="16">
        <f t="shared" si="2"/>
        <v>0</v>
      </c>
      <c r="G53" s="16">
        <v>0</v>
      </c>
      <c r="H53" s="16">
        <v>0</v>
      </c>
      <c r="I53" s="29"/>
      <c r="J53" s="15">
        <v>193060</v>
      </c>
      <c r="K53" s="16">
        <v>193060</v>
      </c>
      <c r="L53" s="16">
        <v>0</v>
      </c>
      <c r="M53" s="16">
        <v>0</v>
      </c>
      <c r="N53" s="16">
        <v>0</v>
      </c>
      <c r="O53" s="16">
        <v>193060</v>
      </c>
      <c r="P53" s="15">
        <f t="shared" si="3"/>
        <v>193060</v>
      </c>
    </row>
    <row r="54" spans="1:16" ht="38.25" x14ac:dyDescent="0.2">
      <c r="A54" s="12" t="s">
        <v>146</v>
      </c>
      <c r="B54" s="12" t="s">
        <v>79</v>
      </c>
      <c r="C54" s="13" t="s">
        <v>75</v>
      </c>
      <c r="D54" s="14" t="s">
        <v>80</v>
      </c>
      <c r="E54" s="15">
        <v>0</v>
      </c>
      <c r="F54" s="16">
        <f t="shared" si="2"/>
        <v>0</v>
      </c>
      <c r="G54" s="16">
        <v>0</v>
      </c>
      <c r="H54" s="16">
        <v>0</v>
      </c>
      <c r="I54" s="29"/>
      <c r="J54" s="15">
        <v>3038938.37</v>
      </c>
      <c r="K54" s="16">
        <v>3038938.37</v>
      </c>
      <c r="L54" s="16">
        <v>0</v>
      </c>
      <c r="M54" s="16">
        <v>0</v>
      </c>
      <c r="N54" s="16">
        <v>0</v>
      </c>
      <c r="O54" s="16">
        <v>3038938.37</v>
      </c>
      <c r="P54" s="15">
        <f t="shared" si="3"/>
        <v>3038938.37</v>
      </c>
    </row>
    <row r="55" spans="1:16" x14ac:dyDescent="0.2">
      <c r="A55" s="6" t="s">
        <v>147</v>
      </c>
      <c r="B55" s="7"/>
      <c r="C55" s="8"/>
      <c r="D55" s="9" t="s">
        <v>148</v>
      </c>
      <c r="E55" s="10">
        <v>11810281</v>
      </c>
      <c r="F55" s="11">
        <f>E55</f>
        <v>11810281</v>
      </c>
      <c r="G55" s="11">
        <v>6881514</v>
      </c>
      <c r="H55" s="11">
        <v>1138550</v>
      </c>
      <c r="I55" s="29"/>
      <c r="J55" s="10">
        <v>1445884.66</v>
      </c>
      <c r="K55" s="11">
        <v>931382.1</v>
      </c>
      <c r="L55" s="11">
        <v>368610.72</v>
      </c>
      <c r="M55" s="11">
        <v>56000</v>
      </c>
      <c r="N55" s="11">
        <v>0</v>
      </c>
      <c r="O55" s="11">
        <v>1077273.94</v>
      </c>
      <c r="P55" s="10">
        <f t="shared" si="3"/>
        <v>13256165.66</v>
      </c>
    </row>
    <row r="56" spans="1:16" x14ac:dyDescent="0.2">
      <c r="A56" s="6" t="s">
        <v>149</v>
      </c>
      <c r="B56" s="7"/>
      <c r="C56" s="8"/>
      <c r="D56" s="9" t="s">
        <v>148</v>
      </c>
      <c r="E56" s="10">
        <v>11810281</v>
      </c>
      <c r="F56" s="11">
        <f>E56</f>
        <v>11810281</v>
      </c>
      <c r="G56" s="11">
        <v>6881514</v>
      </c>
      <c r="H56" s="11">
        <v>1138550</v>
      </c>
      <c r="I56" s="29"/>
      <c r="J56" s="10">
        <v>1445884.66</v>
      </c>
      <c r="K56" s="11">
        <v>931382.1</v>
      </c>
      <c r="L56" s="11">
        <v>368610.72</v>
      </c>
      <c r="M56" s="11">
        <v>56000</v>
      </c>
      <c r="N56" s="11">
        <v>0</v>
      </c>
      <c r="O56" s="11">
        <v>1077273.94</v>
      </c>
      <c r="P56" s="10">
        <f t="shared" si="3"/>
        <v>13256165.66</v>
      </c>
    </row>
    <row r="57" spans="1:16" ht="38.25" x14ac:dyDescent="0.2">
      <c r="A57" s="12" t="s">
        <v>150</v>
      </c>
      <c r="B57" s="12" t="s">
        <v>27</v>
      </c>
      <c r="C57" s="13" t="s">
        <v>23</v>
      </c>
      <c r="D57" s="14" t="s">
        <v>28</v>
      </c>
      <c r="E57" s="15">
        <v>692336</v>
      </c>
      <c r="F57" s="16">
        <f>E57</f>
        <v>692336</v>
      </c>
      <c r="G57" s="16">
        <v>498700</v>
      </c>
      <c r="H57" s="16">
        <v>1900</v>
      </c>
      <c r="I57" s="29"/>
      <c r="J57" s="15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5">
        <f t="shared" si="3"/>
        <v>692336</v>
      </c>
    </row>
    <row r="58" spans="1:16" x14ac:dyDescent="0.2">
      <c r="A58" s="12" t="s">
        <v>151</v>
      </c>
      <c r="B58" s="12" t="s">
        <v>153</v>
      </c>
      <c r="C58" s="13" t="s">
        <v>152</v>
      </c>
      <c r="D58" s="14" t="s">
        <v>154</v>
      </c>
      <c r="E58" s="15">
        <v>2604051</v>
      </c>
      <c r="F58" s="16">
        <f t="shared" ref="F58:F63" si="4">E58</f>
        <v>2604051</v>
      </c>
      <c r="G58" s="16">
        <v>1881300</v>
      </c>
      <c r="H58" s="16">
        <v>93650</v>
      </c>
      <c r="I58" s="29"/>
      <c r="J58" s="15">
        <v>285702.49</v>
      </c>
      <c r="K58" s="16">
        <v>187174</v>
      </c>
      <c r="L58" s="16">
        <v>0</v>
      </c>
      <c r="M58" s="16">
        <v>0</v>
      </c>
      <c r="N58" s="16">
        <v>0</v>
      </c>
      <c r="O58" s="16">
        <v>285702.49</v>
      </c>
      <c r="P58" s="15">
        <f t="shared" si="3"/>
        <v>2889753.49</v>
      </c>
    </row>
    <row r="59" spans="1:16" x14ac:dyDescent="0.2">
      <c r="A59" s="12" t="s">
        <v>155</v>
      </c>
      <c r="B59" s="12" t="s">
        <v>156</v>
      </c>
      <c r="C59" s="13" t="s">
        <v>152</v>
      </c>
      <c r="D59" s="14" t="s">
        <v>157</v>
      </c>
      <c r="E59" s="15">
        <v>352300</v>
      </c>
      <c r="F59" s="16">
        <f t="shared" si="4"/>
        <v>352300</v>
      </c>
      <c r="G59" s="16">
        <v>256000</v>
      </c>
      <c r="H59" s="16">
        <v>13000</v>
      </c>
      <c r="I59" s="29"/>
      <c r="J59" s="15">
        <v>13596</v>
      </c>
      <c r="K59" s="16">
        <v>0</v>
      </c>
      <c r="L59" s="16">
        <v>13596</v>
      </c>
      <c r="M59" s="16">
        <v>0</v>
      </c>
      <c r="N59" s="16">
        <v>0</v>
      </c>
      <c r="O59" s="16">
        <v>0</v>
      </c>
      <c r="P59" s="15">
        <f t="shared" si="3"/>
        <v>365896</v>
      </c>
    </row>
    <row r="60" spans="1:16" ht="38.25" x14ac:dyDescent="0.2">
      <c r="A60" s="12" t="s">
        <v>158</v>
      </c>
      <c r="B60" s="12" t="s">
        <v>160</v>
      </c>
      <c r="C60" s="13" t="s">
        <v>159</v>
      </c>
      <c r="D60" s="14" t="s">
        <v>161</v>
      </c>
      <c r="E60" s="15">
        <v>6737574</v>
      </c>
      <c r="F60" s="16">
        <f t="shared" si="4"/>
        <v>6737574</v>
      </c>
      <c r="G60" s="16">
        <v>3795514</v>
      </c>
      <c r="H60" s="16">
        <v>1020800</v>
      </c>
      <c r="I60" s="29"/>
      <c r="J60" s="15">
        <v>537636.06999999995</v>
      </c>
      <c r="K60" s="16">
        <v>135258</v>
      </c>
      <c r="L60" s="16">
        <v>355014.72</v>
      </c>
      <c r="M60" s="16">
        <v>56000</v>
      </c>
      <c r="N60" s="16">
        <v>0</v>
      </c>
      <c r="O60" s="16">
        <v>182621.35</v>
      </c>
      <c r="P60" s="15">
        <f t="shared" si="3"/>
        <v>7275210.0700000003</v>
      </c>
    </row>
    <row r="61" spans="1:16" ht="25.5" x14ac:dyDescent="0.2">
      <c r="A61" s="12" t="s">
        <v>162</v>
      </c>
      <c r="B61" s="12" t="s">
        <v>164</v>
      </c>
      <c r="C61" s="13" t="s">
        <v>163</v>
      </c>
      <c r="D61" s="14" t="s">
        <v>165</v>
      </c>
      <c r="E61" s="15">
        <v>599200</v>
      </c>
      <c r="F61" s="16">
        <f t="shared" si="4"/>
        <v>599200</v>
      </c>
      <c r="G61" s="16">
        <v>450000</v>
      </c>
      <c r="H61" s="16">
        <v>9200</v>
      </c>
      <c r="I61" s="29"/>
      <c r="J61" s="15">
        <v>10000</v>
      </c>
      <c r="K61" s="16">
        <v>10000</v>
      </c>
      <c r="L61" s="16">
        <v>0</v>
      </c>
      <c r="M61" s="16">
        <v>0</v>
      </c>
      <c r="N61" s="16">
        <v>0</v>
      </c>
      <c r="O61" s="16">
        <v>10000</v>
      </c>
      <c r="P61" s="15">
        <f t="shared" si="3"/>
        <v>609200</v>
      </c>
    </row>
    <row r="62" spans="1:16" x14ac:dyDescent="0.2">
      <c r="A62" s="12" t="s">
        <v>166</v>
      </c>
      <c r="B62" s="12" t="s">
        <v>167</v>
      </c>
      <c r="C62" s="13" t="s">
        <v>163</v>
      </c>
      <c r="D62" s="14" t="s">
        <v>168</v>
      </c>
      <c r="E62" s="15">
        <v>824820</v>
      </c>
      <c r="F62" s="16">
        <f t="shared" si="4"/>
        <v>824820</v>
      </c>
      <c r="G62" s="16">
        <v>0</v>
      </c>
      <c r="H62" s="16">
        <v>0</v>
      </c>
      <c r="I62" s="29"/>
      <c r="J62" s="15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5">
        <f t="shared" si="3"/>
        <v>824820</v>
      </c>
    </row>
    <row r="63" spans="1:16" ht="38.25" x14ac:dyDescent="0.2">
      <c r="A63" s="12" t="s">
        <v>169</v>
      </c>
      <c r="B63" s="12" t="s">
        <v>79</v>
      </c>
      <c r="C63" s="13" t="s">
        <v>75</v>
      </c>
      <c r="D63" s="14" t="s">
        <v>80</v>
      </c>
      <c r="E63" s="15">
        <v>0</v>
      </c>
      <c r="F63" s="16">
        <f t="shared" si="4"/>
        <v>0</v>
      </c>
      <c r="G63" s="16">
        <v>0</v>
      </c>
      <c r="H63" s="16">
        <v>0</v>
      </c>
      <c r="I63" s="29"/>
      <c r="J63" s="15">
        <v>598950.1</v>
      </c>
      <c r="K63" s="16">
        <v>598950.1</v>
      </c>
      <c r="L63" s="16">
        <v>0</v>
      </c>
      <c r="M63" s="16">
        <v>0</v>
      </c>
      <c r="N63" s="16">
        <v>0</v>
      </c>
      <c r="O63" s="16">
        <v>598950.1</v>
      </c>
      <c r="P63" s="15">
        <f t="shared" si="3"/>
        <v>598950.1</v>
      </c>
    </row>
    <row r="64" spans="1:16" x14ac:dyDescent="0.2">
      <c r="A64" s="6" t="s">
        <v>170</v>
      </c>
      <c r="B64" s="7"/>
      <c r="C64" s="8"/>
      <c r="D64" s="9" t="s">
        <v>171</v>
      </c>
      <c r="E64" s="10">
        <v>25818280</v>
      </c>
      <c r="F64" s="11">
        <f>E64</f>
        <v>25818280</v>
      </c>
      <c r="G64" s="11">
        <v>815000</v>
      </c>
      <c r="H64" s="11">
        <v>0</v>
      </c>
      <c r="I64" s="29"/>
      <c r="J64" s="10">
        <v>65000</v>
      </c>
      <c r="K64" s="11">
        <v>65000</v>
      </c>
      <c r="L64" s="11">
        <v>0</v>
      </c>
      <c r="M64" s="11">
        <v>0</v>
      </c>
      <c r="N64" s="11">
        <v>0</v>
      </c>
      <c r="O64" s="11">
        <v>65000</v>
      </c>
      <c r="P64" s="10">
        <f t="shared" si="3"/>
        <v>25883280</v>
      </c>
    </row>
    <row r="65" spans="1:16" x14ac:dyDescent="0.2">
      <c r="A65" s="6" t="s">
        <v>172</v>
      </c>
      <c r="B65" s="7"/>
      <c r="C65" s="8"/>
      <c r="D65" s="9" t="s">
        <v>173</v>
      </c>
      <c r="E65" s="10">
        <v>25818280</v>
      </c>
      <c r="F65" s="11">
        <f>E65</f>
        <v>25818280</v>
      </c>
      <c r="G65" s="11">
        <v>815000</v>
      </c>
      <c r="H65" s="11">
        <v>0</v>
      </c>
      <c r="I65" s="29"/>
      <c r="J65" s="10">
        <v>65000</v>
      </c>
      <c r="K65" s="11">
        <v>65000</v>
      </c>
      <c r="L65" s="11">
        <v>0</v>
      </c>
      <c r="M65" s="11">
        <v>0</v>
      </c>
      <c r="N65" s="11">
        <v>0</v>
      </c>
      <c r="O65" s="11">
        <v>65000</v>
      </c>
      <c r="P65" s="10">
        <f t="shared" si="3"/>
        <v>25883280</v>
      </c>
    </row>
    <row r="66" spans="1:16" ht="38.25" x14ac:dyDescent="0.2">
      <c r="A66" s="12" t="s">
        <v>174</v>
      </c>
      <c r="B66" s="12" t="s">
        <v>27</v>
      </c>
      <c r="C66" s="13" t="s">
        <v>23</v>
      </c>
      <c r="D66" s="14" t="s">
        <v>28</v>
      </c>
      <c r="E66" s="15">
        <v>1066000</v>
      </c>
      <c r="F66" s="16">
        <f>E66</f>
        <v>1066000</v>
      </c>
      <c r="G66" s="16">
        <v>815000</v>
      </c>
      <c r="H66" s="16">
        <v>0</v>
      </c>
      <c r="I66" s="29"/>
      <c r="J66" s="15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5">
        <f t="shared" si="3"/>
        <v>1066000</v>
      </c>
    </row>
    <row r="67" spans="1:16" x14ac:dyDescent="0.2">
      <c r="A67" s="12" t="s">
        <v>175</v>
      </c>
      <c r="B67" s="12" t="s">
        <v>176</v>
      </c>
      <c r="C67" s="13" t="s">
        <v>30</v>
      </c>
      <c r="D67" s="14" t="s">
        <v>177</v>
      </c>
      <c r="E67" s="15">
        <v>80000</v>
      </c>
      <c r="F67" s="16">
        <f t="shared" ref="F67:F69" si="5">E67</f>
        <v>80000</v>
      </c>
      <c r="G67" s="16">
        <v>0</v>
      </c>
      <c r="H67" s="16">
        <v>0</v>
      </c>
      <c r="I67" s="29"/>
      <c r="J67" s="15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5">
        <f t="shared" si="3"/>
        <v>80000</v>
      </c>
    </row>
    <row r="68" spans="1:16" ht="38.25" x14ac:dyDescent="0.2">
      <c r="A68" s="12" t="s">
        <v>178</v>
      </c>
      <c r="B68" s="12" t="s">
        <v>179</v>
      </c>
      <c r="C68" s="13" t="s">
        <v>31</v>
      </c>
      <c r="D68" s="14" t="s">
        <v>180</v>
      </c>
      <c r="E68" s="15">
        <v>16971100</v>
      </c>
      <c r="F68" s="16">
        <f t="shared" si="5"/>
        <v>16971100</v>
      </c>
      <c r="G68" s="16">
        <v>0</v>
      </c>
      <c r="H68" s="16">
        <v>0</v>
      </c>
      <c r="I68" s="29"/>
      <c r="J68" s="15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5">
        <f t="shared" si="3"/>
        <v>16971100</v>
      </c>
    </row>
    <row r="69" spans="1:16" x14ac:dyDescent="0.2">
      <c r="A69" s="12" t="s">
        <v>181</v>
      </c>
      <c r="B69" s="12" t="s">
        <v>182</v>
      </c>
      <c r="C69" s="13" t="s">
        <v>31</v>
      </c>
      <c r="D69" s="14" t="s">
        <v>183</v>
      </c>
      <c r="E69" s="15">
        <v>7701180</v>
      </c>
      <c r="F69" s="16">
        <f t="shared" si="5"/>
        <v>7701180</v>
      </c>
      <c r="G69" s="16">
        <v>0</v>
      </c>
      <c r="H69" s="16">
        <v>0</v>
      </c>
      <c r="I69" s="29"/>
      <c r="J69" s="15">
        <v>65000</v>
      </c>
      <c r="K69" s="16">
        <v>65000</v>
      </c>
      <c r="L69" s="16">
        <v>0</v>
      </c>
      <c r="M69" s="16">
        <v>0</v>
      </c>
      <c r="N69" s="16">
        <v>0</v>
      </c>
      <c r="O69" s="16">
        <v>65000</v>
      </c>
      <c r="P69" s="15">
        <f t="shared" si="3"/>
        <v>7766180</v>
      </c>
    </row>
    <row r="70" spans="1:16" x14ac:dyDescent="0.2">
      <c r="A70" s="17" t="s">
        <v>184</v>
      </c>
      <c r="B70" s="18" t="s">
        <v>184</v>
      </c>
      <c r="C70" s="19" t="s">
        <v>184</v>
      </c>
      <c r="D70" s="20" t="s">
        <v>185</v>
      </c>
      <c r="E70" s="10">
        <v>172545225.92000002</v>
      </c>
      <c r="F70" s="10">
        <f>E70</f>
        <v>172545225.92000002</v>
      </c>
      <c r="G70" s="10">
        <v>90455373</v>
      </c>
      <c r="H70" s="10">
        <v>10142635.779999999</v>
      </c>
      <c r="I70" s="10"/>
      <c r="J70" s="10">
        <v>26826585.809999995</v>
      </c>
      <c r="K70" s="10">
        <v>21717841.030000001</v>
      </c>
      <c r="L70" s="10">
        <v>4027134.75</v>
      </c>
      <c r="M70" s="10">
        <v>243045.89</v>
      </c>
      <c r="N70" s="10">
        <v>110860.95999999999</v>
      </c>
      <c r="O70" s="10">
        <v>22799451.060000002</v>
      </c>
      <c r="P70" s="10">
        <f t="shared" si="3"/>
        <v>199371811.73000002</v>
      </c>
    </row>
    <row r="73" spans="1:16" x14ac:dyDescent="0.2">
      <c r="B73" s="3"/>
      <c r="I73" s="3"/>
    </row>
  </sheetData>
  <mergeCells count="25"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E9:I9"/>
    <mergeCell ref="E10:E12"/>
    <mergeCell ref="F10:F12"/>
    <mergeCell ref="G10:H10"/>
    <mergeCell ref="O10:O12"/>
    <mergeCell ref="P9:P12"/>
    <mergeCell ref="K2:P2"/>
    <mergeCell ref="K3:P3"/>
    <mergeCell ref="K1:P1"/>
    <mergeCell ref="A5:P5"/>
    <mergeCell ref="A6:P6"/>
    <mergeCell ref="A9:A12"/>
    <mergeCell ref="B9:B12"/>
    <mergeCell ref="C9:C12"/>
    <mergeCell ref="D9:D12"/>
  </mergeCells>
  <pageMargins left="0.196850393700787" right="0.196850393700787" top="0.39370078740157499" bottom="0.196850393700787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2020-01-10T07:09:23Z</dcterms:created>
  <dcterms:modified xsi:type="dcterms:W3CDTF">2020-01-10T09:29:51Z</dcterms:modified>
</cp:coreProperties>
</file>