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<sst xmlns="http://schemas.openxmlformats.org/spreadsheetml/2006/main" count="33" uniqueCount="32">
  <si>
    <t>ВСЬОГО</t>
  </si>
  <si>
    <t>Код бюджету</t>
  </si>
  <si>
    <t>Разом</t>
  </si>
  <si>
    <t>(грн.)</t>
  </si>
  <si>
    <t>Додаток  5</t>
  </si>
  <si>
    <t xml:space="preserve">Назва місцевого бюджету адміністративно-територіальної одиниці  </t>
  </si>
  <si>
    <t>Дотації з бюджету ОТГ (загальний фонд)</t>
  </si>
  <si>
    <t>загальний фонд</t>
  </si>
  <si>
    <t>спеціальний фонд</t>
  </si>
  <si>
    <t xml:space="preserve">Субвенції з бюджету ОТГ </t>
  </si>
  <si>
    <t>Центр первинної медико-санітарної допомоги</t>
  </si>
  <si>
    <t>Центральна бібліотечна система</t>
  </si>
  <si>
    <t>Степанівський МНВК</t>
  </si>
  <si>
    <t>Менський районний центр соціальних служб для сім'ї, дітей та молоді</t>
  </si>
  <si>
    <t>Територіальний центр соціального обслуговування</t>
  </si>
  <si>
    <t>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в населених пунктах, які увійшли до Менської ОТГ на 2018 рік</t>
  </si>
  <si>
    <t>Програма компенсації пільгових перевезень окремих категорій громадян, що проживають в населених пунктах, які увійшли до Менської ОТГ на 2018 рік</t>
  </si>
  <si>
    <t>Програма по наданню пільг хворим з хронічною нирковою недостатністю, що отримують програмний гемодіаліз в лікарні та проживають в населених пунктах, які увійшли до Менської ОТГ на 2018 рік</t>
  </si>
  <si>
    <t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2018 рік</t>
  </si>
  <si>
    <t>Пільги на житлово-комунальні послуги, тверде паливо та скраплений газ інвалідам по зору І та ІІ гр., сім'ям загиблих під час участі в антитерористичній операції, що проживають в населених пунктах, які увійшли до Менської ОТГ на 2018 рік</t>
  </si>
  <si>
    <t>Бюджет р-н Менський район/м.Мена</t>
  </si>
  <si>
    <t>Центральна районна лікарня</t>
  </si>
  <si>
    <t>Центральна районна лікарня (інсулін)</t>
  </si>
  <si>
    <t>Центр первинної медико-санітарної допомоги(з/п)</t>
  </si>
  <si>
    <t>Центр первинної медико-санітарної допомоги (енергоносії)</t>
  </si>
  <si>
    <t xml:space="preserve">    Міжбюджетні трансферти з  Менського міського бюджету місцевим/державному</t>
  </si>
  <si>
    <t xml:space="preserve"> бюджетам на 2018 рік</t>
  </si>
  <si>
    <t>Обласний бюджет</t>
  </si>
  <si>
    <t>Інша субвенція обласному бюджету для забезпечення спів фінансування для реалізації проекту « Будівництво амбулаторії загальної практики сімейної медицини (1-2 лікаря) в с. Стольне Менського району Чернігівської області» за рахунок субвенції з державного бюджету місцевим бюджетам на здійснення заходів, спрямованих на розвиток системи охорони здоров’я у сільській місцевості</t>
  </si>
  <si>
    <t>На виконання депутатських повноважень депутатами міської ради</t>
  </si>
  <si>
    <t xml:space="preserve"> "Про бюджет Менської міської обєднаної територіальної громади на 2018 рік"</t>
  </si>
  <si>
    <t>до рішення №1  двадцять шостої сесії від 16.01.2019 р.  Менської міської ради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</si>
</sst>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0.000%"/>
    <numFmt numFmtId="201" formatCode="0.0000%"/>
    <numFmt numFmtId="202" formatCode="#,##0.00&quot;р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7" borderId="6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9" fontId="2" fillId="0" borderId="18" xfId="0" applyNumberFormat="1" applyFont="1" applyBorder="1" applyAlignment="1">
      <alignment vertical="top"/>
    </xf>
    <xf numFmtId="49" fontId="2" fillId="32" borderId="18" xfId="0" applyNumberFormat="1" applyFont="1" applyFill="1" applyBorder="1" applyAlignment="1">
      <alignment vertical="top" wrapText="1"/>
    </xf>
    <xf numFmtId="49" fontId="2" fillId="32" borderId="18" xfId="0" applyNumberFormat="1" applyFont="1" applyFill="1" applyBorder="1" applyAlignment="1">
      <alignment vertical="top"/>
    </xf>
    <xf numFmtId="0" fontId="2" fillId="32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3" fontId="1" fillId="0" borderId="20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4" fontId="2" fillId="0" borderId="2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18" xfId="0" applyFont="1" applyBorder="1" applyAlignment="1">
      <alignment vertical="top" wrapText="1"/>
    </xf>
    <xf numFmtId="0" fontId="7" fillId="13" borderId="22" xfId="0" applyFont="1" applyFill="1" applyBorder="1" applyAlignment="1">
      <alignment vertical="top"/>
    </xf>
    <xf numFmtId="0" fontId="7" fillId="13" borderId="23" xfId="0" applyFont="1" applyFill="1" applyBorder="1" applyAlignment="1">
      <alignment vertical="top"/>
    </xf>
    <xf numFmtId="4" fontId="7" fillId="13" borderId="23" xfId="0" applyNumberFormat="1" applyFont="1" applyFill="1" applyBorder="1" applyAlignment="1">
      <alignment vertical="top"/>
    </xf>
    <xf numFmtId="0" fontId="8" fillId="13" borderId="17" xfId="0" applyFont="1" applyFill="1" applyBorder="1" applyAlignment="1">
      <alignment vertical="top"/>
    </xf>
    <xf numFmtId="0" fontId="7" fillId="13" borderId="18" xfId="0" applyFont="1" applyFill="1" applyBorder="1" applyAlignment="1">
      <alignment vertical="top"/>
    </xf>
    <xf numFmtId="0" fontId="8" fillId="13" borderId="18" xfId="0" applyFont="1" applyFill="1" applyBorder="1" applyAlignment="1">
      <alignment vertical="top"/>
    </xf>
    <xf numFmtId="4" fontId="7" fillId="13" borderId="18" xfId="0" applyNumberFormat="1" applyFont="1" applyFill="1" applyBorder="1" applyAlignment="1">
      <alignment vertical="top"/>
    </xf>
    <xf numFmtId="4" fontId="8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24" xfId="0" applyFont="1" applyBorder="1" applyAlignment="1">
      <alignment vertical="top"/>
    </xf>
    <xf numFmtId="0" fontId="2" fillId="32" borderId="25" xfId="0" applyFont="1" applyFill="1" applyBorder="1" applyAlignment="1">
      <alignment vertical="top" wrapText="1"/>
    </xf>
    <xf numFmtId="0" fontId="2" fillId="0" borderId="25" xfId="0" applyFont="1" applyBorder="1" applyAlignment="1">
      <alignment vertical="top"/>
    </xf>
    <xf numFmtId="4" fontId="2" fillId="0" borderId="25" xfId="0" applyNumberFormat="1" applyFont="1" applyBorder="1" applyAlignment="1">
      <alignment vertical="top"/>
    </xf>
    <xf numFmtId="4" fontId="2" fillId="0" borderId="26" xfId="0" applyNumberFormat="1" applyFont="1" applyBorder="1" applyAlignment="1">
      <alignment vertical="top"/>
    </xf>
    <xf numFmtId="0" fontId="1" fillId="0" borderId="18" xfId="0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0" fontId="2" fillId="0" borderId="25" xfId="0" applyFont="1" applyBorder="1" applyAlignment="1">
      <alignment vertical="top" wrapText="1"/>
    </xf>
    <xf numFmtId="4" fontId="2" fillId="0" borderId="25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7" xfId="0" applyFont="1" applyBorder="1" applyAlignment="1">
      <alignment vertical="top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/>
    </xf>
    <xf numFmtId="4" fontId="1" fillId="32" borderId="0" xfId="0" applyNumberFormat="1" applyFont="1" applyFill="1" applyAlignment="1">
      <alignment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80" zoomScaleNormal="80" zoomScalePageLayoutView="0" workbookViewId="0" topLeftCell="A4">
      <selection activeCell="C3" sqref="C3:F3"/>
    </sheetView>
  </sheetViews>
  <sheetFormatPr defaultColWidth="9.00390625" defaultRowHeight="12.75"/>
  <cols>
    <col min="1" max="1" width="15.75390625" style="3" bestFit="1" customWidth="1"/>
    <col min="2" max="2" width="57.625" style="3" customWidth="1"/>
    <col min="3" max="3" width="22.375" style="3" customWidth="1"/>
    <col min="4" max="4" width="18.875" style="3" bestFit="1" customWidth="1"/>
    <col min="5" max="5" width="16.375" style="3" bestFit="1" customWidth="1"/>
    <col min="6" max="6" width="18.00390625" style="1" bestFit="1" customWidth="1"/>
    <col min="7" max="7" width="1.12109375" style="5" customWidth="1"/>
    <col min="8" max="8" width="9.125" style="3" customWidth="1"/>
    <col min="9" max="9" width="4.375" style="3" bestFit="1" customWidth="1"/>
    <col min="10" max="16384" width="9.125" style="3" customWidth="1"/>
  </cols>
  <sheetData>
    <row r="1" spans="1:13" ht="60" customHeight="1">
      <c r="A1" s="10"/>
      <c r="B1" s="71" t="s">
        <v>4</v>
      </c>
      <c r="C1" s="71"/>
      <c r="D1" s="71"/>
      <c r="E1" s="71"/>
      <c r="F1" s="71"/>
      <c r="G1" s="11"/>
      <c r="H1" s="11"/>
      <c r="I1" s="11"/>
      <c r="J1" s="11"/>
      <c r="K1" s="11"/>
      <c r="L1" s="11"/>
      <c r="M1" s="11"/>
    </row>
    <row r="2" spans="2:13" ht="38.25" customHeight="1">
      <c r="B2" s="11"/>
      <c r="C2" s="72" t="s">
        <v>31</v>
      </c>
      <c r="D2" s="72"/>
      <c r="E2" s="72"/>
      <c r="F2" s="72"/>
      <c r="G2" s="11"/>
      <c r="H2" s="12"/>
      <c r="I2" s="12"/>
      <c r="J2" s="12"/>
      <c r="K2" s="12"/>
      <c r="L2" s="12"/>
      <c r="M2" s="12"/>
    </row>
    <row r="3" spans="2:13" ht="36.75" customHeight="1">
      <c r="B3" s="11"/>
      <c r="C3" s="72" t="s">
        <v>30</v>
      </c>
      <c r="D3" s="72"/>
      <c r="E3" s="72"/>
      <c r="F3" s="72"/>
      <c r="G3" s="11"/>
      <c r="H3" s="12"/>
      <c r="I3" s="12"/>
      <c r="J3" s="12"/>
      <c r="K3" s="12"/>
      <c r="L3" s="12"/>
      <c r="M3" s="12"/>
    </row>
    <row r="4" spans="2:6" ht="18.75">
      <c r="B4" s="2"/>
      <c r="C4" s="2"/>
      <c r="D4" s="2"/>
      <c r="E4" s="2"/>
      <c r="F4" s="9"/>
    </row>
    <row r="5" spans="1:7" ht="18" customHeight="1">
      <c r="A5" s="68" t="s">
        <v>25</v>
      </c>
      <c r="B5" s="68"/>
      <c r="C5" s="68"/>
      <c r="D5" s="68"/>
      <c r="E5" s="68"/>
      <c r="F5" s="68"/>
      <c r="G5" s="68"/>
    </row>
    <row r="6" spans="1:7" ht="18.75">
      <c r="A6" s="68" t="s">
        <v>26</v>
      </c>
      <c r="B6" s="68"/>
      <c r="C6" s="68"/>
      <c r="D6" s="68"/>
      <c r="E6" s="68"/>
      <c r="F6" s="68"/>
      <c r="G6" s="68"/>
    </row>
    <row r="7" spans="1:7" ht="19.5" thickBot="1">
      <c r="A7" s="9"/>
      <c r="B7" s="4"/>
      <c r="C7" s="4"/>
      <c r="D7" s="4"/>
      <c r="E7" s="4"/>
      <c r="F7" s="13" t="s">
        <v>3</v>
      </c>
      <c r="G7" s="13"/>
    </row>
    <row r="8" spans="1:6" s="8" customFormat="1" ht="66" customHeight="1" thickBot="1">
      <c r="A8" s="14" t="s">
        <v>1</v>
      </c>
      <c r="B8" s="15" t="s">
        <v>5</v>
      </c>
      <c r="C8" s="16" t="s">
        <v>6</v>
      </c>
      <c r="D8" s="69" t="s">
        <v>9</v>
      </c>
      <c r="E8" s="70"/>
      <c r="F8" s="17" t="s">
        <v>2</v>
      </c>
    </row>
    <row r="9" spans="1:6" s="8" customFormat="1" ht="41.25" customHeight="1" thickBot="1">
      <c r="A9" s="14"/>
      <c r="B9" s="15"/>
      <c r="C9" s="18"/>
      <c r="D9" s="19" t="s">
        <v>7</v>
      </c>
      <c r="E9" s="20" t="s">
        <v>8</v>
      </c>
      <c r="F9" s="17"/>
    </row>
    <row r="10" spans="1:6" s="24" customFormat="1" ht="18.75">
      <c r="A10" s="21">
        <v>7423000000</v>
      </c>
      <c r="B10" s="22" t="s">
        <v>20</v>
      </c>
      <c r="C10" s="22"/>
      <c r="D10" s="23">
        <f>D11+D14</f>
        <v>35573892</v>
      </c>
      <c r="E10" s="23">
        <f>E11+E14</f>
        <v>0</v>
      </c>
      <c r="F10" s="23">
        <f>F11+F14</f>
        <v>35573892</v>
      </c>
    </row>
    <row r="11" spans="1:6" s="38" customFormat="1" ht="19.5">
      <c r="A11" s="41"/>
      <c r="B11" s="42">
        <v>3719410</v>
      </c>
      <c r="C11" s="42"/>
      <c r="D11" s="43">
        <f>D12+D13</f>
        <v>20984400</v>
      </c>
      <c r="E11" s="43">
        <f>E12+E13</f>
        <v>0</v>
      </c>
      <c r="F11" s="43">
        <f>F12+F13</f>
        <v>20984400</v>
      </c>
    </row>
    <row r="12" spans="1:6" s="28" customFormat="1" ht="18.75">
      <c r="A12" s="25"/>
      <c r="B12" s="26" t="s">
        <v>21</v>
      </c>
      <c r="C12" s="26"/>
      <c r="D12" s="27">
        <v>15765600</v>
      </c>
      <c r="E12" s="27"/>
      <c r="F12" s="37">
        <f aca="true" t="shared" si="0" ref="F12:F28">D12</f>
        <v>15765600</v>
      </c>
    </row>
    <row r="13" spans="1:7" s="28" customFormat="1" ht="18.75">
      <c r="A13" s="25"/>
      <c r="B13" s="26" t="s">
        <v>10</v>
      </c>
      <c r="C13" s="26"/>
      <c r="D13" s="27">
        <f>3479200+1739600</f>
        <v>5218800</v>
      </c>
      <c r="E13" s="27"/>
      <c r="F13" s="37">
        <f t="shared" si="0"/>
        <v>5218800</v>
      </c>
      <c r="G13" s="49"/>
    </row>
    <row r="14" spans="1:7" s="39" customFormat="1" ht="19.5">
      <c r="A14" s="44"/>
      <c r="B14" s="45">
        <v>3719770</v>
      </c>
      <c r="C14" s="46"/>
      <c r="D14" s="47">
        <f>SUM(D15:D28)</f>
        <v>14589492</v>
      </c>
      <c r="E14" s="47">
        <f>SUM(E15:E28)</f>
        <v>0</v>
      </c>
      <c r="F14" s="47">
        <f>SUM(F15:F28)</f>
        <v>14589492</v>
      </c>
      <c r="G14" s="48"/>
    </row>
    <row r="15" spans="1:6" s="28" customFormat="1" ht="18.75">
      <c r="A15" s="25"/>
      <c r="B15" s="26" t="s">
        <v>21</v>
      </c>
      <c r="C15" s="26"/>
      <c r="D15" s="27">
        <v>6843000</v>
      </c>
      <c r="E15" s="27"/>
      <c r="F15" s="37">
        <f>D15</f>
        <v>6843000</v>
      </c>
    </row>
    <row r="16" spans="1:6" s="28" customFormat="1" ht="18.75">
      <c r="A16" s="25"/>
      <c r="B16" s="26" t="s">
        <v>22</v>
      </c>
      <c r="C16" s="26"/>
      <c r="D16" s="27">
        <f>209700+40000+46000</f>
        <v>295700</v>
      </c>
      <c r="E16" s="27"/>
      <c r="F16" s="37">
        <f>D16</f>
        <v>295700</v>
      </c>
    </row>
    <row r="17" spans="1:6" s="28" customFormat="1" ht="18.75">
      <c r="A17" s="25"/>
      <c r="B17" s="26" t="s">
        <v>23</v>
      </c>
      <c r="C17" s="26"/>
      <c r="D17" s="27">
        <v>616800</v>
      </c>
      <c r="E17" s="27"/>
      <c r="F17" s="37">
        <f>D17</f>
        <v>616800</v>
      </c>
    </row>
    <row r="18" spans="1:6" s="28" customFormat="1" ht="37.5">
      <c r="A18" s="25"/>
      <c r="B18" s="40" t="s">
        <v>24</v>
      </c>
      <c r="C18" s="26"/>
      <c r="D18" s="27">
        <v>548300</v>
      </c>
      <c r="E18" s="27"/>
      <c r="F18" s="37">
        <f>D18</f>
        <v>548300</v>
      </c>
    </row>
    <row r="19" spans="1:6" s="28" customFormat="1" ht="18.75">
      <c r="A19" s="25"/>
      <c r="B19" s="40" t="s">
        <v>11</v>
      </c>
      <c r="C19" s="26"/>
      <c r="D19" s="27">
        <v>3042300</v>
      </c>
      <c r="E19" s="27"/>
      <c r="F19" s="37">
        <f>D19</f>
        <v>3042300</v>
      </c>
    </row>
    <row r="20" spans="1:6" s="28" customFormat="1" ht="15.75" customHeight="1">
      <c r="A20" s="25"/>
      <c r="B20" s="29" t="s">
        <v>12</v>
      </c>
      <c r="C20" s="26"/>
      <c r="D20" s="27">
        <v>2431500</v>
      </c>
      <c r="E20" s="27"/>
      <c r="F20" s="37">
        <f t="shared" si="0"/>
        <v>2431500</v>
      </c>
    </row>
    <row r="21" spans="1:6" s="28" customFormat="1" ht="37.5">
      <c r="A21" s="25"/>
      <c r="B21" s="30" t="s">
        <v>13</v>
      </c>
      <c r="C21" s="26"/>
      <c r="D21" s="27">
        <v>61300</v>
      </c>
      <c r="E21" s="27"/>
      <c r="F21" s="37">
        <f t="shared" si="0"/>
        <v>61300</v>
      </c>
    </row>
    <row r="22" spans="1:6" s="28" customFormat="1" ht="18.75">
      <c r="A22" s="25"/>
      <c r="B22" s="31" t="s">
        <v>14</v>
      </c>
      <c r="C22" s="26"/>
      <c r="D22" s="27">
        <v>358000</v>
      </c>
      <c r="E22" s="27"/>
      <c r="F22" s="37">
        <f t="shared" si="0"/>
        <v>358000</v>
      </c>
    </row>
    <row r="23" spans="1:6" s="28" customFormat="1" ht="112.5">
      <c r="A23" s="25"/>
      <c r="B23" s="32" t="s">
        <v>19</v>
      </c>
      <c r="C23" s="26"/>
      <c r="D23" s="27">
        <f>50000+30000</f>
        <v>80000</v>
      </c>
      <c r="E23" s="27"/>
      <c r="F23" s="37">
        <f t="shared" si="0"/>
        <v>80000</v>
      </c>
    </row>
    <row r="24" spans="1:6" s="28" customFormat="1" ht="112.5">
      <c r="A24" s="25"/>
      <c r="B24" s="32" t="s">
        <v>15</v>
      </c>
      <c r="C24" s="26"/>
      <c r="D24" s="27">
        <v>5000</v>
      </c>
      <c r="E24" s="27"/>
      <c r="F24" s="37">
        <f t="shared" si="0"/>
        <v>5000</v>
      </c>
    </row>
    <row r="25" spans="1:6" s="28" customFormat="1" ht="75">
      <c r="A25" s="25"/>
      <c r="B25" s="32" t="s">
        <v>16</v>
      </c>
      <c r="C25" s="26"/>
      <c r="D25" s="27">
        <v>5000</v>
      </c>
      <c r="E25" s="27"/>
      <c r="F25" s="37">
        <f t="shared" si="0"/>
        <v>5000</v>
      </c>
    </row>
    <row r="26" spans="1:6" s="28" customFormat="1" ht="93.75">
      <c r="A26" s="25"/>
      <c r="B26" s="32" t="s">
        <v>17</v>
      </c>
      <c r="C26" s="26"/>
      <c r="D26" s="27">
        <f>40000+20000</f>
        <v>60000</v>
      </c>
      <c r="E26" s="27"/>
      <c r="F26" s="37">
        <f t="shared" si="0"/>
        <v>60000</v>
      </c>
    </row>
    <row r="27" spans="1:6" s="28" customFormat="1" ht="93.75">
      <c r="A27" s="50"/>
      <c r="B27" s="51" t="s">
        <v>18</v>
      </c>
      <c r="C27" s="52"/>
      <c r="D27" s="53">
        <v>107000</v>
      </c>
      <c r="E27" s="53"/>
      <c r="F27" s="54">
        <f t="shared" si="0"/>
        <v>107000</v>
      </c>
    </row>
    <row r="28" spans="1:6" s="28" customFormat="1" ht="37.5">
      <c r="A28" s="60"/>
      <c r="B28" s="51" t="s">
        <v>29</v>
      </c>
      <c r="C28" s="52"/>
      <c r="D28" s="53">
        <v>135592</v>
      </c>
      <c r="E28" s="27"/>
      <c r="F28" s="27">
        <f t="shared" si="0"/>
        <v>135592</v>
      </c>
    </row>
    <row r="29" spans="1:6" s="24" customFormat="1" ht="18.75">
      <c r="A29" s="55"/>
      <c r="B29" s="55" t="s">
        <v>27</v>
      </c>
      <c r="C29" s="55"/>
      <c r="D29" s="56">
        <f>D31</f>
        <v>600000</v>
      </c>
      <c r="E29" s="56"/>
      <c r="F29" s="56"/>
    </row>
    <row r="30" spans="1:7" s="39" customFormat="1" ht="19.5">
      <c r="A30" s="44"/>
      <c r="B30" s="45">
        <v>3719750</v>
      </c>
      <c r="C30" s="46"/>
      <c r="D30" s="47">
        <f>D31</f>
        <v>600000</v>
      </c>
      <c r="E30" s="47">
        <f>E31</f>
        <v>0</v>
      </c>
      <c r="F30" s="47">
        <f>F31</f>
        <v>600000</v>
      </c>
      <c r="G30" s="48"/>
    </row>
    <row r="31" spans="1:6" s="59" customFormat="1" ht="169.5" thickBot="1">
      <c r="A31" s="57"/>
      <c r="B31" s="57" t="s">
        <v>28</v>
      </c>
      <c r="C31" s="57"/>
      <c r="D31" s="58">
        <v>600000</v>
      </c>
      <c r="E31" s="58"/>
      <c r="F31" s="58">
        <f>D31+E31</f>
        <v>600000</v>
      </c>
    </row>
    <row r="32" spans="1:6" s="24" customFormat="1" ht="19.5" thickBot="1">
      <c r="A32" s="33"/>
      <c r="B32" s="34" t="s">
        <v>0</v>
      </c>
      <c r="C32" s="35">
        <f>SUM(C10:C27)</f>
        <v>0</v>
      </c>
      <c r="D32" s="36">
        <f>D11+D14+D30</f>
        <v>36173892</v>
      </c>
      <c r="E32" s="36">
        <f>E11+E14+E30</f>
        <v>0</v>
      </c>
      <c r="F32" s="36">
        <f>F11+F14+F30</f>
        <v>36173892</v>
      </c>
    </row>
    <row r="33" ht="16.5" customHeight="1"/>
    <row r="34" spans="1:7" s="1" customFormat="1" ht="18.75" hidden="1">
      <c r="A34" s="6"/>
      <c r="B34" s="6"/>
      <c r="C34" s="6"/>
      <c r="D34" s="6"/>
      <c r="E34" s="6"/>
      <c r="F34" s="6"/>
      <c r="G34" s="7"/>
    </row>
    <row r="35" spans="1:7" s="62" customFormat="1" ht="18.75">
      <c r="A35" s="61"/>
      <c r="F35" s="61"/>
      <c r="G35" s="63"/>
    </row>
    <row r="36" spans="3:7" s="62" customFormat="1" ht="18.75">
      <c r="C36" s="64"/>
      <c r="D36" s="64"/>
      <c r="F36" s="61"/>
      <c r="G36" s="63"/>
    </row>
    <row r="37" spans="3:7" s="62" customFormat="1" ht="18.75">
      <c r="C37" s="64"/>
      <c r="E37" s="64"/>
      <c r="F37" s="65"/>
      <c r="G37" s="63"/>
    </row>
    <row r="38" spans="3:7" s="62" customFormat="1" ht="18.75">
      <c r="C38" s="64"/>
      <c r="E38" s="64"/>
      <c r="F38" s="65"/>
      <c r="G38" s="63"/>
    </row>
    <row r="39" spans="6:7" s="62" customFormat="1" ht="18.75">
      <c r="F39" s="61"/>
      <c r="G39" s="63"/>
    </row>
    <row r="40" spans="6:7" s="62" customFormat="1" ht="18.75">
      <c r="F40" s="61"/>
      <c r="G40" s="63"/>
    </row>
    <row r="41" spans="6:7" s="62" customFormat="1" ht="18.75">
      <c r="F41" s="61"/>
      <c r="G41" s="63"/>
    </row>
    <row r="42" spans="2:7" s="62" customFormat="1" ht="18.75">
      <c r="B42" s="66"/>
      <c r="F42" s="61"/>
      <c r="G42" s="63"/>
    </row>
    <row r="43" spans="6:7" s="62" customFormat="1" ht="18.75">
      <c r="F43" s="61"/>
      <c r="G43" s="63"/>
    </row>
    <row r="44" spans="2:7" s="62" customFormat="1" ht="18.75">
      <c r="B44" s="67"/>
      <c r="F44" s="61"/>
      <c r="G44" s="63"/>
    </row>
    <row r="45" spans="2:7" s="62" customFormat="1" ht="18.75">
      <c r="B45" s="67"/>
      <c r="F45" s="61"/>
      <c r="G45" s="63"/>
    </row>
    <row r="46" spans="2:7" s="62" customFormat="1" ht="18.75">
      <c r="B46" s="67"/>
      <c r="F46" s="61"/>
      <c r="G46" s="63"/>
    </row>
    <row r="47" spans="6:7" s="62" customFormat="1" ht="18.75">
      <c r="F47" s="61"/>
      <c r="G47" s="63"/>
    </row>
    <row r="48" spans="6:7" s="62" customFormat="1" ht="18.75">
      <c r="F48" s="61"/>
      <c r="G48" s="63"/>
    </row>
    <row r="49" spans="6:7" s="62" customFormat="1" ht="18.75">
      <c r="F49" s="61"/>
      <c r="G49" s="63"/>
    </row>
    <row r="50" spans="3:7" s="62" customFormat="1" ht="18.75">
      <c r="C50" s="64"/>
      <c r="F50" s="61"/>
      <c r="G50" s="63"/>
    </row>
    <row r="51" spans="6:7" s="62" customFormat="1" ht="18.75">
      <c r="F51" s="61"/>
      <c r="G51" s="63"/>
    </row>
    <row r="52" spans="6:7" s="62" customFormat="1" ht="18.75">
      <c r="F52" s="61"/>
      <c r="G52" s="63"/>
    </row>
    <row r="53" spans="6:7" s="62" customFormat="1" ht="18.75">
      <c r="F53" s="61"/>
      <c r="G53" s="63"/>
    </row>
    <row r="54" spans="6:7" s="62" customFormat="1" ht="18.75">
      <c r="F54" s="61"/>
      <c r="G54" s="63"/>
    </row>
    <row r="55" spans="6:7" s="62" customFormat="1" ht="18.75">
      <c r="F55" s="61"/>
      <c r="G55" s="63"/>
    </row>
    <row r="56" spans="6:7" s="62" customFormat="1" ht="18.75">
      <c r="F56" s="61"/>
      <c r="G56" s="63"/>
    </row>
    <row r="57" spans="6:7" s="62" customFormat="1" ht="18.75">
      <c r="F57" s="61"/>
      <c r="G57" s="63"/>
    </row>
  </sheetData>
  <sheetProtection/>
  <mergeCells count="6">
    <mergeCell ref="A6:G6"/>
    <mergeCell ref="A5:G5"/>
    <mergeCell ref="D8:E8"/>
    <mergeCell ref="B1:F1"/>
    <mergeCell ref="C2:F2"/>
    <mergeCell ref="C3:F3"/>
  </mergeCells>
  <printOptions/>
  <pageMargins left="1.3385826771653544" right="0.1968503937007874" top="0.2362204724409449" bottom="0.1968503937007874" header="0.31496062992125984" footer="0.15748031496062992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Секретар ради</cp:lastModifiedBy>
  <cp:lastPrinted>2019-01-23T15:25:22Z</cp:lastPrinted>
  <dcterms:created xsi:type="dcterms:W3CDTF">2003-12-18T15:24:00Z</dcterms:created>
  <dcterms:modified xsi:type="dcterms:W3CDTF">2019-01-23T15:25:26Z</dcterms:modified>
  <cp:category/>
  <cp:version/>
  <cp:contentType/>
  <cp:contentStatus/>
</cp:coreProperties>
</file>